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Доступ до інфраструктури" sheetId="1" state="visible" r:id="rId2"/>
    <sheet name="Спроможність влади" sheetId="2" state="visible" r:id="rId3"/>
    <sheet name="Взаємодія" sheetId="3" state="visible" r:id="rId4"/>
    <sheet name="Результати" sheetId="4" state="visible" r:id="rId5"/>
    <sheet name="Sheet5" sheetId="5" state="visible" r:id="rId6"/>
  </sheets>
  <definedNames>
    <definedName function="false" hidden="true" localSheetId="3" name="_xlnm._FilterDatabase" vbProcedure="false">Результати!$A$3:$F$3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<sst xmlns="http://schemas.openxmlformats.org/spreadsheetml/2006/main" count="171" uniqueCount="79">
  <si>
    <t xml:space="preserve">Стан інфраструктури</t>
  </si>
  <si>
    <t xml:space="preserve">Місцеві політики</t>
  </si>
  <si>
    <t xml:space="preserve">Дошкільна освіта</t>
  </si>
  <si>
    <t xml:space="preserve">Середня шкільна освіта</t>
  </si>
  <si>
    <t xml:space="preserve">Охорона здоров'я</t>
  </si>
  <si>
    <t xml:space="preserve">Ринок праці</t>
  </si>
  <si>
    <t xml:space="preserve">Дошкільна та шкільна освіта</t>
  </si>
  <si>
    <t xml:space="preserve">Ринок праці (перекваліфікація)</t>
  </si>
  <si>
    <t xml:space="preserve">Ринок праці (робочі місця)</t>
  </si>
  <si>
    <t xml:space="preserve">Житло</t>
  </si>
  <si>
    <t xml:space="preserve">Культура</t>
  </si>
  <si>
    <t xml:space="preserve">Частка дітей ВПО серед всіх дітей, які відвідують дошкільні заклади,%</t>
  </si>
  <si>
    <t xml:space="preserve">Частка учнів ВПО серед всіх учнів, %</t>
  </si>
  <si>
    <t xml:space="preserve">Кількість лікарів на 10000 населення, осіб на 10 тис. нас.</t>
  </si>
  <si>
    <t xml:space="preserve">Середня заробітна плата, грн.</t>
  </si>
  <si>
    <t xml:space="preserve">Фінансування харчування дітей в навчальних закладах (так -1, ні або немає даних -0)</t>
  </si>
  <si>
    <t xml:space="preserve">Фінансування медичної допомоги ВПО (так -1, ні або немає даних -0)</t>
  </si>
  <si>
    <t xml:space="preserve">Навчальні можливості поза курсами Державної служби зайнятості, в тому числі якщо навчальні курси передбачають пільги для ВПО (так -1, ні або немає даних -0)</t>
  </si>
  <si>
    <t xml:space="preserve">Практики створення робочих місць для ВПО (так -1, ні або немає даних -0)</t>
  </si>
  <si>
    <t xml:space="preserve">Програми будівництва житла (так -1, ні або немає даних -0)</t>
  </si>
  <si>
    <t xml:space="preserve">Компактне проживання ВПО (гуртожитки, модульні містечка) (так -1, ні або немає даних -0)</t>
  </si>
  <si>
    <t xml:space="preserve">Робота ГО, організацій ВПО та місцевого населення для встановлення міжкультурного діалогу   (так -1, ні або немає даних -0)</t>
  </si>
  <si>
    <t xml:space="preserve">var1</t>
  </si>
  <si>
    <t xml:space="preserve">var2 </t>
  </si>
  <si>
    <t xml:space="preserve">var3</t>
  </si>
  <si>
    <t xml:space="preserve">var4</t>
  </si>
  <si>
    <t xml:space="preserve">var5</t>
  </si>
  <si>
    <t xml:space="preserve">var6</t>
  </si>
  <si>
    <t xml:space="preserve">var7</t>
  </si>
  <si>
    <t xml:space="preserve">var8</t>
  </si>
  <si>
    <t xml:space="preserve">var9</t>
  </si>
  <si>
    <t xml:space="preserve">var10</t>
  </si>
  <si>
    <t xml:space="preserve">var11</t>
  </si>
  <si>
    <t xml:space="preserve">id</t>
  </si>
  <si>
    <t xml:space="preserve">pc1</t>
  </si>
  <si>
    <t xml:space="preserve">pc2</t>
  </si>
  <si>
    <t xml:space="preserve">pc3</t>
  </si>
  <si>
    <t xml:space="preserve">pc4</t>
  </si>
  <si>
    <t xml:space="preserve">pc5</t>
  </si>
  <si>
    <t xml:space="preserve">Вугледар</t>
  </si>
  <si>
    <t xml:space="preserve">Новогродівка</t>
  </si>
  <si>
    <t xml:space="preserve">Маріуполь</t>
  </si>
  <si>
    <t xml:space="preserve">Сєвєродонецьк</t>
  </si>
  <si>
    <t xml:space="preserve">Ізюм</t>
  </si>
  <si>
    <t xml:space="preserve">Харків</t>
  </si>
  <si>
    <t xml:space="preserve">Першотравенськ</t>
  </si>
  <si>
    <t xml:space="preserve">Дніпро</t>
  </si>
  <si>
    <t xml:space="preserve">Полтава</t>
  </si>
  <si>
    <t xml:space="preserve">Херсон</t>
  </si>
  <si>
    <t xml:space="preserve">Миколаїв</t>
  </si>
  <si>
    <t xml:space="preserve">Очаків</t>
  </si>
  <si>
    <t xml:space="preserve">Буча</t>
  </si>
  <si>
    <t xml:space="preserve">Ірпінь</t>
  </si>
  <si>
    <t xml:space="preserve">Київ</t>
  </si>
  <si>
    <t xml:space="preserve">Одеса</t>
  </si>
  <si>
    <t xml:space="preserve">Ужгород</t>
  </si>
  <si>
    <t xml:space="preserve">Львів</t>
  </si>
  <si>
    <t xml:space="preserve">Хмельницький</t>
  </si>
  <si>
    <t xml:space="preserve">Івано-Франківськ</t>
  </si>
  <si>
    <t xml:space="preserve">мін</t>
  </si>
  <si>
    <t xml:space="preserve">макс</t>
  </si>
  <si>
    <t xml:space="preserve">Стратегія</t>
  </si>
  <si>
    <t xml:space="preserve">Публічна позиція влади</t>
  </si>
  <si>
    <t xml:space="preserve">Адмністративні зміни та зміни в оргстуктурі</t>
  </si>
  <si>
    <t xml:space="preserve">Наявність місцевих політик (програма інтеграції, пункти про інтеграцію в інших програмах, стратегії)</t>
  </si>
  <si>
    <t xml:space="preserve">Наявність звітів про виконання програми інтеграції</t>
  </si>
  <si>
    <t xml:space="preserve">Наявність кількісних і якісних індикаторів оцінки у програмі інтеграції</t>
  </si>
  <si>
    <t xml:space="preserve">Місцева влада має публічну позицію щодо ВПО</t>
  </si>
  <si>
    <t xml:space="preserve">Організаційні зміни для кращого надання послуг</t>
  </si>
  <si>
    <t xml:space="preserve">Відкритість органів місцевої влади</t>
  </si>
  <si>
    <t xml:space="preserve">Залучення ВПО до управління</t>
  </si>
  <si>
    <t xml:space="preserve">Наявність (постійного) консультативного органу, який включає організації ВПО, інші ГО, донорів та бізнес (так -1, ні або немає даних -0)</t>
  </si>
  <si>
    <t xml:space="preserve">Взаємодія місцевої влади з ГО, організаціями ВПО, донорами для створення та інформування ВПО про можливості в місті (робота, навчання, події тощо) (так -1, ні або немає даних -0)</t>
  </si>
  <si>
    <t xml:space="preserve">Наявність ВПО серед працівників муніципалітету (так -1, ні або немає даних -0)</t>
  </si>
  <si>
    <t xml:space="preserve">Наявність ВПО серед депутатів міської ради (так -1, ні або немає даних -0)</t>
  </si>
  <si>
    <t xml:space="preserve">Доступ до інфраструктури</t>
  </si>
  <si>
    <t xml:space="preserve">Спроможність влади</t>
  </si>
  <si>
    <t xml:space="preserve">Взаємодія</t>
  </si>
  <si>
    <t xml:space="preserve">Підсумок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</si>
</sst>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/>
      <top style="medium">
        <color rgb="FFCCCCCC"/>
      </top>
      <bottom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>
        <color rgb="FFCCCCCC"/>
      </left>
      <right/>
      <top/>
      <bottom/>
      <diagonal/>
    </border>
    <border diagonalUp="false" diagonalDown="false"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3" xfId="19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9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1:1048576"/>
    </sheetView>
  </sheetViews>
  <sheetFormatPr defaultRowHeight="13.8" zeroHeight="false" outlineLevelRow="0" outlineLevelCol="0"/>
  <cols>
    <col collapsed="false" customWidth="true" hidden="false" outlineLevel="0" max="1" min="1" style="0" width="24.85"/>
    <col collapsed="false" customWidth="true" hidden="false" outlineLevel="0" max="2" min="2" style="0" width="9.71"/>
    <col collapsed="false" customWidth="true" hidden="false" outlineLevel="0" max="13" min="3" style="0" width="8.6"/>
    <col collapsed="false" customWidth="true" hidden="false" outlineLevel="0" max="14" min="14" style="0" width="9.14"/>
    <col collapsed="false" customWidth="true" hidden="true" outlineLevel="0" max="27" min="15" style="0" width="4.86"/>
    <col collapsed="false" customWidth="true" hidden="true" outlineLevel="0" max="39" min="28" style="0" width="5.86"/>
    <col collapsed="false" customWidth="true" hidden="true" outlineLevel="0" max="45" min="40" style="0" width="9.14"/>
    <col collapsed="false" customWidth="true" hidden="false" outlineLevel="0" max="47" min="46" style="0" width="9.14"/>
    <col collapsed="false" customWidth="true" hidden="false" outlineLevel="0" max="1025" min="48" style="0" width="8.6"/>
  </cols>
  <sheetData>
    <row r="1" customFormat="false" ht="13.8" hidden="false" customHeight="false" outlineLevel="0" collapsed="false">
      <c r="C1" s="1" t="s">
        <v>0</v>
      </c>
      <c r="D1" s="1"/>
      <c r="E1" s="1"/>
      <c r="F1" s="1"/>
      <c r="G1" s="1" t="s">
        <v>1</v>
      </c>
      <c r="H1" s="1"/>
      <c r="I1" s="1"/>
      <c r="J1" s="1"/>
      <c r="K1" s="1"/>
      <c r="L1" s="1"/>
      <c r="M1" s="1"/>
    </row>
    <row r="2" customFormat="false" ht="111.75" hidden="false" customHeight="true" outlineLevel="0" collapsed="false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7</v>
      </c>
      <c r="J2" s="2" t="s">
        <v>8</v>
      </c>
      <c r="K2" s="2" t="s">
        <v>9</v>
      </c>
      <c r="L2" s="2" t="s">
        <v>9</v>
      </c>
      <c r="M2" s="2" t="s">
        <v>10</v>
      </c>
    </row>
    <row r="3" customFormat="false" ht="49.5" hidden="false" customHeight="true" outlineLevel="0" collapsed="false"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/>
      <c r="AA3" s="3" t="s">
        <v>33</v>
      </c>
      <c r="AB3" s="0" t="s">
        <v>22</v>
      </c>
      <c r="AC3" s="0" t="s">
        <v>23</v>
      </c>
      <c r="AD3" s="0" t="s">
        <v>24</v>
      </c>
      <c r="AE3" s="0" t="s">
        <v>25</v>
      </c>
      <c r="AF3" s="0" t="s">
        <v>26</v>
      </c>
      <c r="AG3" s="0" t="s">
        <v>27</v>
      </c>
      <c r="AH3" s="0" t="s">
        <v>28</v>
      </c>
      <c r="AI3" s="0" t="s">
        <v>29</v>
      </c>
      <c r="AJ3" s="0" t="s">
        <v>30</v>
      </c>
      <c r="AK3" s="0" t="s">
        <v>31</v>
      </c>
      <c r="AL3" s="0" t="s">
        <v>32</v>
      </c>
      <c r="AO3" s="0" t="s">
        <v>34</v>
      </c>
      <c r="AP3" s="0" t="s">
        <v>35</v>
      </c>
      <c r="AQ3" s="0" t="s">
        <v>36</v>
      </c>
      <c r="AR3" s="0" t="s">
        <v>37</v>
      </c>
      <c r="AS3" s="0" t="s">
        <v>38</v>
      </c>
    </row>
    <row r="4" customFormat="false" ht="16.5" hidden="false" customHeight="false" outlineLevel="0" collapsed="false">
      <c r="A4" s="4" t="s">
        <v>39</v>
      </c>
      <c r="B4" s="5" t="n">
        <v>1</v>
      </c>
      <c r="C4" s="6" t="n">
        <v>0.096875</v>
      </c>
      <c r="D4" s="7" t="n">
        <v>0.115882352941176</v>
      </c>
      <c r="E4" s="8" t="n">
        <v>26.4</v>
      </c>
      <c r="F4" s="9" t="n">
        <v>7250</v>
      </c>
      <c r="G4" s="10" t="n">
        <v>1</v>
      </c>
      <c r="H4" s="10" t="n">
        <v>1</v>
      </c>
      <c r="I4" s="9" t="n">
        <v>0</v>
      </c>
      <c r="J4" s="9" t="n">
        <v>1</v>
      </c>
      <c r="K4" s="9" t="n">
        <v>0</v>
      </c>
      <c r="L4" s="9" t="n">
        <v>0</v>
      </c>
      <c r="M4" s="9" t="n">
        <v>1</v>
      </c>
      <c r="N4" s="9"/>
      <c r="O4" s="0" t="n">
        <f aca="false">1-C4/C$25</f>
        <v>0.903125</v>
      </c>
      <c r="P4" s="0" t="n">
        <f aca="false">1-D4/D$25</f>
        <v>0.884117647058824</v>
      </c>
      <c r="Q4" s="0" t="n">
        <f aca="false">E4/E$25</f>
        <v>0.242201834862385</v>
      </c>
      <c r="R4" s="0" t="n">
        <f aca="false">F4/F$25</f>
        <v>0.651100134710373</v>
      </c>
      <c r="S4" s="0" t="n">
        <f aca="false">G4/G$25</f>
        <v>1</v>
      </c>
      <c r="T4" s="0" t="n">
        <f aca="false">H4/H$25</f>
        <v>1</v>
      </c>
      <c r="U4" s="0" t="n">
        <f aca="false">I4/I$25</f>
        <v>0</v>
      </c>
      <c r="V4" s="0" t="n">
        <f aca="false">J4/J$25</f>
        <v>1</v>
      </c>
      <c r="W4" s="0" t="n">
        <f aca="false">K4/K$25</f>
        <v>0</v>
      </c>
      <c r="X4" s="0" t="n">
        <f aca="false">L$25-L4</f>
        <v>1</v>
      </c>
      <c r="Y4" s="0" t="n">
        <f aca="false">M4/M$25</f>
        <v>1</v>
      </c>
      <c r="AA4" s="0" t="n">
        <v>1</v>
      </c>
      <c r="AB4" s="0" t="n">
        <v>0.903125</v>
      </c>
      <c r="AC4" s="0" t="n">
        <v>0.884117647058824</v>
      </c>
      <c r="AD4" s="0" t="n">
        <v>0.242201834862385</v>
      </c>
      <c r="AE4" s="0" t="n">
        <v>0.651100134710373</v>
      </c>
      <c r="AF4" s="0" t="n">
        <v>1</v>
      </c>
      <c r="AG4" s="0" t="n">
        <v>1</v>
      </c>
      <c r="AH4" s="0" t="n">
        <v>0</v>
      </c>
      <c r="AI4" s="0" t="n">
        <v>1</v>
      </c>
      <c r="AJ4" s="0" t="n">
        <v>0</v>
      </c>
      <c r="AK4" s="0" t="n">
        <v>1</v>
      </c>
      <c r="AL4" s="0" t="n">
        <v>1</v>
      </c>
      <c r="AN4" s="0" t="n">
        <f aca="false">SUM(AO4:AS4)</f>
        <v>0.3213224</v>
      </c>
      <c r="AO4" s="0" t="n">
        <v>0.8590915</v>
      </c>
      <c r="AP4" s="0" t="n">
        <v>1.033358</v>
      </c>
      <c r="AQ4" s="0" t="n">
        <v>-1.029867</v>
      </c>
      <c r="AR4" s="0" t="n">
        <v>0.9693289</v>
      </c>
      <c r="AS4" s="0" t="n">
        <v>-1.510589</v>
      </c>
    </row>
    <row r="5" customFormat="false" ht="16.5" hidden="false" customHeight="false" outlineLevel="0" collapsed="false">
      <c r="A5" s="4" t="s">
        <v>40</v>
      </c>
      <c r="B5" s="5" t="n">
        <v>2</v>
      </c>
      <c r="C5" s="6" t="n">
        <v>0.0853658536585366</v>
      </c>
      <c r="D5" s="7" t="n">
        <v>0.0907692307692308</v>
      </c>
      <c r="E5" s="8" t="n">
        <v>20.1</v>
      </c>
      <c r="F5" s="9" t="n">
        <v>8219</v>
      </c>
      <c r="G5" s="11" t="n">
        <v>0</v>
      </c>
      <c r="H5" s="11" t="n">
        <v>0</v>
      </c>
      <c r="I5" s="9" t="n">
        <v>1</v>
      </c>
      <c r="J5" s="9" t="n">
        <v>1</v>
      </c>
      <c r="K5" s="9" t="n">
        <v>0</v>
      </c>
      <c r="L5" s="9" t="n">
        <v>1</v>
      </c>
      <c r="M5" s="9" t="n">
        <v>1</v>
      </c>
      <c r="N5" s="9"/>
      <c r="O5" s="0" t="n">
        <f aca="false">1-C5/C$25</f>
        <v>0.914634146341463</v>
      </c>
      <c r="P5" s="0" t="n">
        <f aca="false">1-D5/D$25</f>
        <v>0.909230769230769</v>
      </c>
      <c r="Q5" s="0" t="n">
        <f aca="false">E5/E$25</f>
        <v>0.184403669724771</v>
      </c>
      <c r="R5" s="0" t="n">
        <f aca="false">F5/F$25</f>
        <v>0.738123035473731</v>
      </c>
      <c r="S5" s="0" t="n">
        <f aca="false">G5/G$25</f>
        <v>0</v>
      </c>
      <c r="T5" s="0" t="n">
        <f aca="false">H5/H$25</f>
        <v>0</v>
      </c>
      <c r="U5" s="0" t="n">
        <f aca="false">I5/I$25</f>
        <v>1</v>
      </c>
      <c r="V5" s="0" t="n">
        <f aca="false">J5/J$25</f>
        <v>1</v>
      </c>
      <c r="W5" s="0" t="n">
        <f aca="false">K5/K$25</f>
        <v>0</v>
      </c>
      <c r="X5" s="0" t="n">
        <f aca="false">L$25-L5</f>
        <v>0</v>
      </c>
      <c r="Y5" s="0" t="n">
        <f aca="false">M5/M$25</f>
        <v>1</v>
      </c>
      <c r="AA5" s="0" t="n">
        <v>2</v>
      </c>
      <c r="AB5" s="0" t="n">
        <v>0.914634146341463</v>
      </c>
      <c r="AC5" s="0" t="n">
        <v>0.909230769230769</v>
      </c>
      <c r="AD5" s="0" t="n">
        <v>0.184403669724771</v>
      </c>
      <c r="AE5" s="0" t="n">
        <v>0.738123035473732</v>
      </c>
      <c r="AF5" s="0" t="n">
        <v>0</v>
      </c>
      <c r="AG5" s="0" t="n">
        <v>0</v>
      </c>
      <c r="AH5" s="0" t="n">
        <v>1</v>
      </c>
      <c r="AI5" s="0" t="n">
        <v>1</v>
      </c>
      <c r="AJ5" s="0" t="n">
        <v>0</v>
      </c>
      <c r="AK5" s="0" t="n">
        <v>0</v>
      </c>
      <c r="AL5" s="0" t="n">
        <v>1</v>
      </c>
      <c r="AN5" s="0" t="n">
        <f aca="false">SUM(AO5:AS5)</f>
        <v>1.2719122</v>
      </c>
      <c r="AO5" s="0" t="n">
        <v>0.3379695</v>
      </c>
      <c r="AP5" s="0" t="n">
        <v>0.351084</v>
      </c>
      <c r="AQ5" s="0" t="n">
        <v>1.521039</v>
      </c>
      <c r="AR5" s="0" t="n">
        <v>-0.9020321</v>
      </c>
      <c r="AS5" s="0" t="n">
        <v>-0.0361482</v>
      </c>
    </row>
    <row r="6" customFormat="false" ht="16.5" hidden="false" customHeight="false" outlineLevel="0" collapsed="false">
      <c r="A6" s="4" t="s">
        <v>41</v>
      </c>
      <c r="B6" s="5" t="n">
        <v>3</v>
      </c>
      <c r="C6" s="6" t="n">
        <v>0.0488066314134629</v>
      </c>
      <c r="D6" s="7" t="n">
        <v>0.066786703601108</v>
      </c>
      <c r="E6" s="8" t="n">
        <v>26.4</v>
      </c>
      <c r="F6" s="9" t="n">
        <v>8962</v>
      </c>
      <c r="G6" s="10" t="n">
        <v>0</v>
      </c>
      <c r="H6" s="10" t="n">
        <v>0</v>
      </c>
      <c r="I6" s="9" t="n">
        <v>1</v>
      </c>
      <c r="J6" s="9" t="n">
        <v>1</v>
      </c>
      <c r="K6" s="9" t="n">
        <v>1</v>
      </c>
      <c r="L6" s="9" t="n">
        <v>1</v>
      </c>
      <c r="M6" s="9" t="n">
        <v>1</v>
      </c>
      <c r="N6" s="9"/>
      <c r="O6" s="0" t="n">
        <f aca="false">1-C6/C$25</f>
        <v>0.951193368586537</v>
      </c>
      <c r="P6" s="0" t="n">
        <f aca="false">1-D6/D$25</f>
        <v>0.933213296398892</v>
      </c>
      <c r="Q6" s="0" t="n">
        <f aca="false">E6/E$25</f>
        <v>0.242201834862385</v>
      </c>
      <c r="R6" s="0" t="n">
        <f aca="false">F6/F$25</f>
        <v>0.804849573417153</v>
      </c>
      <c r="S6" s="0" t="n">
        <f aca="false">G6/G$25</f>
        <v>0</v>
      </c>
      <c r="T6" s="0" t="n">
        <f aca="false">H6/H$25</f>
        <v>0</v>
      </c>
      <c r="U6" s="0" t="n">
        <f aca="false">I6/I$25</f>
        <v>1</v>
      </c>
      <c r="V6" s="0" t="n">
        <f aca="false">J6/J$25</f>
        <v>1</v>
      </c>
      <c r="W6" s="0" t="n">
        <f aca="false">K6/K$25</f>
        <v>1</v>
      </c>
      <c r="X6" s="0" t="n">
        <f aca="false">L$25-L6</f>
        <v>0</v>
      </c>
      <c r="Y6" s="0" t="n">
        <f aca="false">M6/M$25</f>
        <v>1</v>
      </c>
      <c r="AA6" s="0" t="n">
        <v>3</v>
      </c>
      <c r="AB6" s="0" t="n">
        <v>0.951193368586537</v>
      </c>
      <c r="AC6" s="0" t="n">
        <v>0.933213296398892</v>
      </c>
      <c r="AD6" s="0" t="n">
        <v>0.242201834862385</v>
      </c>
      <c r="AE6" s="0" t="n">
        <v>0.804849573417153</v>
      </c>
      <c r="AF6" s="0" t="n">
        <v>0</v>
      </c>
      <c r="AG6" s="0" t="n">
        <v>0</v>
      </c>
      <c r="AH6" s="0" t="n">
        <v>1</v>
      </c>
      <c r="AI6" s="0" t="n">
        <v>1</v>
      </c>
      <c r="AJ6" s="0" t="n">
        <v>1</v>
      </c>
      <c r="AK6" s="0" t="n">
        <v>0</v>
      </c>
      <c r="AL6" s="0" t="n">
        <v>1</v>
      </c>
      <c r="AN6" s="0" t="n">
        <f aca="false">SUM(AO6:AS6)</f>
        <v>3.3192844</v>
      </c>
      <c r="AO6" s="0" t="n">
        <v>0.5792927</v>
      </c>
      <c r="AP6" s="0" t="n">
        <v>0.6052597</v>
      </c>
      <c r="AQ6" s="0" t="n">
        <v>1.841732</v>
      </c>
      <c r="AR6" s="0" t="n">
        <v>-1.13774</v>
      </c>
      <c r="AS6" s="0" t="n">
        <v>1.43074</v>
      </c>
    </row>
    <row r="7" customFormat="false" ht="16.5" hidden="false" customHeight="false" outlineLevel="0" collapsed="false">
      <c r="A7" s="4" t="s">
        <v>42</v>
      </c>
      <c r="B7" s="5" t="n">
        <v>4</v>
      </c>
      <c r="C7" s="6" t="n">
        <v>0.135612216307089</v>
      </c>
      <c r="D7" s="7" t="n">
        <v>0.123368421052632</v>
      </c>
      <c r="E7" s="9" t="n">
        <v>30.99</v>
      </c>
      <c r="F7" s="9" t="n">
        <v>7819</v>
      </c>
      <c r="G7" s="10" t="n">
        <v>1</v>
      </c>
      <c r="H7" s="11" t="n">
        <v>0</v>
      </c>
      <c r="I7" s="9" t="n">
        <v>1</v>
      </c>
      <c r="J7" s="9" t="n">
        <v>1</v>
      </c>
      <c r="K7" s="9" t="n">
        <v>1</v>
      </c>
      <c r="L7" s="9" t="n">
        <v>1</v>
      </c>
      <c r="M7" s="9" t="n">
        <v>1</v>
      </c>
      <c r="N7" s="9"/>
      <c r="O7" s="0" t="n">
        <f aca="false">1-C7/C$25</f>
        <v>0.864387783692911</v>
      </c>
      <c r="P7" s="0" t="n">
        <f aca="false">1-D7/D$25</f>
        <v>0.876631578947368</v>
      </c>
      <c r="Q7" s="0" t="n">
        <f aca="false">E7/E$25</f>
        <v>0.284311926605505</v>
      </c>
      <c r="R7" s="0" t="n">
        <f aca="false">F7/F$25</f>
        <v>0.702200269420745</v>
      </c>
      <c r="S7" s="0" t="n">
        <f aca="false">G7/G$25</f>
        <v>1</v>
      </c>
      <c r="T7" s="0" t="n">
        <f aca="false">H7/H$25</f>
        <v>0</v>
      </c>
      <c r="U7" s="0" t="n">
        <f aca="false">I7/I$25</f>
        <v>1</v>
      </c>
      <c r="V7" s="0" t="n">
        <f aca="false">J7/J$25</f>
        <v>1</v>
      </c>
      <c r="W7" s="0" t="n">
        <f aca="false">K7/K$25</f>
        <v>1</v>
      </c>
      <c r="X7" s="0" t="n">
        <f aca="false">L$25-L7</f>
        <v>0</v>
      </c>
      <c r="Y7" s="0" t="n">
        <f aca="false">M7/M$25</f>
        <v>1</v>
      </c>
      <c r="AA7" s="0" t="n">
        <v>4</v>
      </c>
      <c r="AB7" s="0" t="n">
        <v>0.864387783692911</v>
      </c>
      <c r="AC7" s="0" t="n">
        <v>0.876631578947368</v>
      </c>
      <c r="AD7" s="0" t="n">
        <v>0.284311926605505</v>
      </c>
      <c r="AE7" s="0" t="n">
        <v>0.702200269420746</v>
      </c>
      <c r="AF7" s="0" t="n">
        <v>1</v>
      </c>
      <c r="AG7" s="0" t="n">
        <v>0</v>
      </c>
      <c r="AH7" s="0" t="n">
        <v>1</v>
      </c>
      <c r="AI7" s="0" t="n">
        <v>1</v>
      </c>
      <c r="AJ7" s="0" t="n">
        <v>1</v>
      </c>
      <c r="AK7" s="0" t="n">
        <v>0</v>
      </c>
      <c r="AL7" s="0" t="n">
        <v>1</v>
      </c>
      <c r="AN7" s="0" t="n">
        <f aca="false">SUM(AO7:AS7)</f>
        <v>3.3845737</v>
      </c>
      <c r="AO7" s="0" t="n">
        <v>1.177525</v>
      </c>
      <c r="AP7" s="0" t="n">
        <v>0.8840437</v>
      </c>
      <c r="AQ7" s="0" t="n">
        <v>0.4106382</v>
      </c>
      <c r="AR7" s="0" t="n">
        <v>-0.6092952</v>
      </c>
      <c r="AS7" s="0" t="n">
        <v>1.521662</v>
      </c>
    </row>
    <row r="8" customFormat="false" ht="16.5" hidden="false" customHeight="false" outlineLevel="0" collapsed="false">
      <c r="A8" s="12" t="s">
        <v>43</v>
      </c>
      <c r="B8" s="5" t="n">
        <v>5</v>
      </c>
      <c r="C8" s="6" t="n">
        <v>0.0368389780154486</v>
      </c>
      <c r="D8" s="7" t="n">
        <v>0.0175280898876405</v>
      </c>
      <c r="E8" s="9" t="n">
        <v>20.8</v>
      </c>
      <c r="F8" s="8" t="n">
        <v>5062</v>
      </c>
      <c r="G8" s="10" t="n">
        <v>1</v>
      </c>
      <c r="H8" s="11" t="n">
        <v>0</v>
      </c>
      <c r="I8" s="9" t="n">
        <v>1</v>
      </c>
      <c r="J8" s="9" t="n">
        <v>1</v>
      </c>
      <c r="K8" s="9" t="n">
        <v>0</v>
      </c>
      <c r="L8" s="9" t="n">
        <v>0</v>
      </c>
      <c r="M8" s="9" t="n">
        <v>1</v>
      </c>
      <c r="N8" s="9"/>
      <c r="O8" s="0" t="n">
        <f aca="false">1-C8/C$25</f>
        <v>0.963161021984551</v>
      </c>
      <c r="P8" s="0" t="n">
        <f aca="false">1-D8/D$25</f>
        <v>0.98247191011236</v>
      </c>
      <c r="Q8" s="0" t="n">
        <f aca="false">E8/E$25</f>
        <v>0.190825688073395</v>
      </c>
      <c r="R8" s="0" t="n">
        <f aca="false">F8/F$25</f>
        <v>0.454602604400539</v>
      </c>
      <c r="S8" s="0" t="n">
        <f aca="false">G8/G$25</f>
        <v>1</v>
      </c>
      <c r="T8" s="0" t="n">
        <f aca="false">H8/H$25</f>
        <v>0</v>
      </c>
      <c r="U8" s="0" t="n">
        <f aca="false">I8/I$25</f>
        <v>1</v>
      </c>
      <c r="V8" s="0" t="n">
        <f aca="false">J8/J$25</f>
        <v>1</v>
      </c>
      <c r="W8" s="0" t="n">
        <f aca="false">K8/K$25</f>
        <v>0</v>
      </c>
      <c r="X8" s="0" t="n">
        <f aca="false">L$25-L8</f>
        <v>1</v>
      </c>
      <c r="Y8" s="0" t="n">
        <f aca="false">M8/M$25</f>
        <v>1</v>
      </c>
      <c r="AA8" s="0" t="n">
        <v>5</v>
      </c>
      <c r="AB8" s="0" t="n">
        <v>0.963161021984551</v>
      </c>
      <c r="AC8" s="0" t="n">
        <v>0.98247191011236</v>
      </c>
      <c r="AD8" s="0" t="n">
        <v>0.190825688073395</v>
      </c>
      <c r="AE8" s="0" t="n">
        <v>0.454602604400539</v>
      </c>
      <c r="AF8" s="0" t="n">
        <v>1</v>
      </c>
      <c r="AG8" s="0" t="n">
        <v>0</v>
      </c>
      <c r="AH8" s="0" t="n">
        <v>1</v>
      </c>
      <c r="AI8" s="0" t="n">
        <v>1</v>
      </c>
      <c r="AJ8" s="0" t="n">
        <v>0</v>
      </c>
      <c r="AK8" s="0" t="n">
        <v>1</v>
      </c>
      <c r="AL8" s="0" t="n">
        <v>1</v>
      </c>
      <c r="AN8" s="0" t="n">
        <f aca="false">SUM(AO8:AS8)</f>
        <v>-0.1581439</v>
      </c>
      <c r="AO8" s="0" t="n">
        <v>0.0926985</v>
      </c>
      <c r="AP8" s="0" t="n">
        <v>0.6368449</v>
      </c>
      <c r="AQ8" s="0" t="n">
        <v>-1.191904</v>
      </c>
      <c r="AR8" s="0" t="n">
        <v>0.4450617</v>
      </c>
      <c r="AS8" s="0" t="n">
        <v>-0.140845</v>
      </c>
    </row>
    <row r="9" customFormat="false" ht="16.5" hidden="false" customHeight="false" outlineLevel="0" collapsed="false">
      <c r="A9" s="12" t="s">
        <v>44</v>
      </c>
      <c r="B9" s="5" t="n">
        <v>6</v>
      </c>
      <c r="C9" s="6" t="n">
        <v>1</v>
      </c>
      <c r="D9" s="7" t="n">
        <v>1</v>
      </c>
      <c r="E9" s="9" t="n">
        <v>33.75</v>
      </c>
      <c r="F9" s="8" t="n">
        <v>6427</v>
      </c>
      <c r="G9" s="10" t="n">
        <v>0</v>
      </c>
      <c r="H9" s="10" t="n">
        <v>0</v>
      </c>
      <c r="I9" s="9" t="n">
        <v>1</v>
      </c>
      <c r="J9" s="9" t="n">
        <v>1</v>
      </c>
      <c r="K9" s="9" t="n">
        <v>1</v>
      </c>
      <c r="L9" s="9" t="n">
        <v>1</v>
      </c>
      <c r="M9" s="9" t="n">
        <v>1</v>
      </c>
      <c r="N9" s="9"/>
      <c r="O9" s="0" t="n">
        <f aca="false">1-C9/C$25</f>
        <v>0</v>
      </c>
      <c r="P9" s="0" t="n">
        <f aca="false">1-D9/D$25</f>
        <v>0</v>
      </c>
      <c r="Q9" s="0" t="n">
        <f aca="false">E9/E$25</f>
        <v>0.309633027522936</v>
      </c>
      <c r="R9" s="0" t="n">
        <f aca="false">F9/F$25</f>
        <v>0.577189043556354</v>
      </c>
      <c r="S9" s="0" t="n">
        <f aca="false">G9/G$25</f>
        <v>0</v>
      </c>
      <c r="T9" s="0" t="n">
        <f aca="false">H9/H$25</f>
        <v>0</v>
      </c>
      <c r="U9" s="0" t="n">
        <f aca="false">I9/I$25</f>
        <v>1</v>
      </c>
      <c r="V9" s="0" t="n">
        <f aca="false">J9/J$25</f>
        <v>1</v>
      </c>
      <c r="W9" s="0" t="n">
        <f aca="false">K9/K$25</f>
        <v>1</v>
      </c>
      <c r="X9" s="0" t="n">
        <f aca="false">L$25-L9</f>
        <v>0</v>
      </c>
      <c r="Y9" s="0" t="n">
        <f aca="false">M9/M$25</f>
        <v>1</v>
      </c>
      <c r="AA9" s="0" t="n">
        <v>6</v>
      </c>
      <c r="AB9" s="0" t="n">
        <v>0</v>
      </c>
      <c r="AC9" s="0" t="n">
        <v>0</v>
      </c>
      <c r="AD9" s="0" t="n">
        <v>0.309633027522936</v>
      </c>
      <c r="AE9" s="0" t="n">
        <v>0.577189043556354</v>
      </c>
      <c r="AF9" s="0" t="n">
        <v>0</v>
      </c>
      <c r="AG9" s="0" t="n">
        <v>0</v>
      </c>
      <c r="AH9" s="0" t="n">
        <v>1</v>
      </c>
      <c r="AI9" s="0" t="n">
        <v>1</v>
      </c>
      <c r="AJ9" s="0" t="n">
        <v>1</v>
      </c>
      <c r="AK9" s="0" t="n">
        <v>0</v>
      </c>
      <c r="AL9" s="0" t="n">
        <v>1</v>
      </c>
      <c r="AN9" s="0" t="n">
        <f aca="false">SUM(AO9:AS9)</f>
        <v>-1.1659465</v>
      </c>
      <c r="AO9" s="0" t="n">
        <v>0.68075</v>
      </c>
      <c r="AP9" s="0" t="n">
        <v>-2.65135</v>
      </c>
      <c r="AQ9" s="0" t="n">
        <v>0.2745545</v>
      </c>
      <c r="AR9" s="0" t="n">
        <v>-1.001169</v>
      </c>
      <c r="AS9" s="0" t="n">
        <v>1.531268</v>
      </c>
    </row>
    <row r="10" customFormat="false" ht="16.5" hidden="false" customHeight="false" outlineLevel="0" collapsed="false">
      <c r="A10" s="12" t="s">
        <v>45</v>
      </c>
      <c r="B10" s="5" t="n">
        <v>7</v>
      </c>
      <c r="C10" s="6" t="n">
        <v>0.0602409638554217</v>
      </c>
      <c r="D10" s="7" t="n">
        <v>1</v>
      </c>
      <c r="E10" s="9" t="n">
        <v>26.25</v>
      </c>
      <c r="F10" s="8" t="n">
        <v>5566</v>
      </c>
      <c r="G10" s="10" t="n">
        <v>1</v>
      </c>
      <c r="H10" s="10" t="n">
        <v>0</v>
      </c>
      <c r="I10" s="9" t="n">
        <v>0</v>
      </c>
      <c r="J10" s="9" t="n">
        <v>1</v>
      </c>
      <c r="K10" s="9" t="n">
        <v>0</v>
      </c>
      <c r="L10" s="9" t="n">
        <v>1</v>
      </c>
      <c r="M10" s="9" t="n">
        <v>1</v>
      </c>
      <c r="N10" s="9"/>
      <c r="O10" s="0" t="n">
        <f aca="false">1-C10/C$25</f>
        <v>0.939759036144578</v>
      </c>
      <c r="P10" s="0" t="n">
        <f aca="false">1-D10/D$25</f>
        <v>0</v>
      </c>
      <c r="Q10" s="0" t="n">
        <f aca="false">E10/E$25</f>
        <v>0.240825688073394</v>
      </c>
      <c r="R10" s="0" t="n">
        <f aca="false">F10/F$25</f>
        <v>0.499865289627301</v>
      </c>
      <c r="S10" s="0" t="n">
        <f aca="false">G10/G$25</f>
        <v>1</v>
      </c>
      <c r="T10" s="0" t="n">
        <f aca="false">H10/H$25</f>
        <v>0</v>
      </c>
      <c r="U10" s="0" t="n">
        <f aca="false">I10/I$25</f>
        <v>0</v>
      </c>
      <c r="V10" s="0" t="n">
        <f aca="false">J10/J$25</f>
        <v>1</v>
      </c>
      <c r="W10" s="0" t="n">
        <f aca="false">K10/K$25</f>
        <v>0</v>
      </c>
      <c r="X10" s="0" t="n">
        <f aca="false">L$25-L10</f>
        <v>0</v>
      </c>
      <c r="Y10" s="0" t="n">
        <f aca="false">M10/M$25</f>
        <v>1</v>
      </c>
      <c r="AA10" s="0" t="n">
        <v>7</v>
      </c>
      <c r="AB10" s="0" t="n">
        <v>0.939759036144578</v>
      </c>
      <c r="AC10" s="0" t="n">
        <v>0</v>
      </c>
      <c r="AD10" s="0" t="n">
        <v>0.240825688073394</v>
      </c>
      <c r="AE10" s="0" t="n">
        <v>0.499865289627301</v>
      </c>
      <c r="AF10" s="0" t="n">
        <v>1</v>
      </c>
      <c r="AG10" s="0" t="n">
        <v>0</v>
      </c>
      <c r="AH10" s="0" t="n">
        <v>0</v>
      </c>
      <c r="AI10" s="0" t="n">
        <v>1</v>
      </c>
      <c r="AJ10" s="0" t="n">
        <v>0</v>
      </c>
      <c r="AK10" s="0" t="n">
        <v>0</v>
      </c>
      <c r="AL10" s="0" t="n">
        <v>1</v>
      </c>
      <c r="AN10" s="0" t="n">
        <f aca="false">SUM(AO10:AS10)</f>
        <v>-3.3155315</v>
      </c>
      <c r="AO10" s="0" t="n">
        <v>1.299922</v>
      </c>
      <c r="AP10" s="0" t="n">
        <v>-0.3392203</v>
      </c>
      <c r="AQ10" s="0" t="n">
        <v>-1.95303</v>
      </c>
      <c r="AR10" s="0" t="n">
        <v>-1.360077</v>
      </c>
      <c r="AS10" s="0" t="n">
        <v>-0.9631262</v>
      </c>
    </row>
    <row r="11" customFormat="false" ht="16.5" hidden="false" customHeight="false" outlineLevel="0" collapsed="false">
      <c r="A11" s="4" t="s">
        <v>46</v>
      </c>
      <c r="B11" s="5" t="n">
        <v>8</v>
      </c>
      <c r="C11" s="6" t="n">
        <v>0.0195535414568647</v>
      </c>
      <c r="D11" s="7" t="n">
        <v>1</v>
      </c>
      <c r="E11" s="9" t="n">
        <v>35.66</v>
      </c>
      <c r="F11" s="8" t="n">
        <v>6912</v>
      </c>
      <c r="G11" s="11" t="n">
        <v>0</v>
      </c>
      <c r="H11" s="10" t="n">
        <v>1</v>
      </c>
      <c r="I11" s="9" t="n">
        <v>1</v>
      </c>
      <c r="J11" s="9" t="n">
        <v>1</v>
      </c>
      <c r="K11" s="9" t="n">
        <v>0</v>
      </c>
      <c r="L11" s="9" t="n">
        <v>1</v>
      </c>
      <c r="M11" s="9" t="n">
        <v>1</v>
      </c>
      <c r="N11" s="9"/>
      <c r="O11" s="0" t="n">
        <f aca="false">1-C11/C$25</f>
        <v>0.980446458543135</v>
      </c>
      <c r="P11" s="0" t="n">
        <f aca="false">1-D11/D$25</f>
        <v>0</v>
      </c>
      <c r="Q11" s="0" t="n">
        <f aca="false">E11/E$25</f>
        <v>0.327155963302752</v>
      </c>
      <c r="R11" s="0" t="n">
        <f aca="false">F11/F$25</f>
        <v>0.620745397395599</v>
      </c>
      <c r="S11" s="0" t="n">
        <f aca="false">G11/G$25</f>
        <v>0</v>
      </c>
      <c r="T11" s="0" t="n">
        <f aca="false">H11/H$25</f>
        <v>1</v>
      </c>
      <c r="U11" s="0" t="n">
        <f aca="false">I11/I$25</f>
        <v>1</v>
      </c>
      <c r="V11" s="0" t="n">
        <f aca="false">J11/J$25</f>
        <v>1</v>
      </c>
      <c r="W11" s="0" t="n">
        <f aca="false">K11/K$25</f>
        <v>0</v>
      </c>
      <c r="X11" s="0" t="n">
        <f aca="false">L$25-L11</f>
        <v>0</v>
      </c>
      <c r="Y11" s="0" t="n">
        <f aca="false">M11/M$25</f>
        <v>1</v>
      </c>
      <c r="AA11" s="0" t="n">
        <v>8</v>
      </c>
      <c r="AB11" s="0" t="n">
        <v>0.980446458543135</v>
      </c>
      <c r="AC11" s="0" t="n">
        <v>0</v>
      </c>
      <c r="AD11" s="0" t="n">
        <v>0.327155963302752</v>
      </c>
      <c r="AE11" s="0" t="n">
        <v>0.620745397395599</v>
      </c>
      <c r="AF11" s="0" t="n">
        <v>0</v>
      </c>
      <c r="AG11" s="0" t="n">
        <v>1</v>
      </c>
      <c r="AH11" s="0" t="n">
        <v>1</v>
      </c>
      <c r="AI11" s="0" t="n">
        <v>1</v>
      </c>
      <c r="AJ11" s="0" t="n">
        <v>0</v>
      </c>
      <c r="AK11" s="0" t="n">
        <v>0</v>
      </c>
      <c r="AL11" s="0" t="n">
        <v>1</v>
      </c>
      <c r="AN11" s="0" t="n">
        <f aca="false">SUM(AO11:AS11)</f>
        <v>0.4307356</v>
      </c>
      <c r="AO11" s="0" t="n">
        <v>0.8773258</v>
      </c>
      <c r="AP11" s="0" t="n">
        <v>-1.147052</v>
      </c>
      <c r="AQ11" s="0" t="n">
        <v>0.8267447</v>
      </c>
      <c r="AR11" s="0" t="n">
        <v>0.2637508</v>
      </c>
      <c r="AS11" s="0" t="n">
        <v>-0.3900337</v>
      </c>
    </row>
    <row r="12" customFormat="false" ht="16.5" hidden="false" customHeight="false" outlineLevel="0" collapsed="false">
      <c r="A12" s="12" t="s">
        <v>47</v>
      </c>
      <c r="B12" s="5" t="n">
        <v>9</v>
      </c>
      <c r="C12" s="6" t="n">
        <v>1</v>
      </c>
      <c r="D12" s="7" t="n">
        <v>1</v>
      </c>
      <c r="E12" s="9" t="n">
        <v>0</v>
      </c>
      <c r="F12" s="8" t="n">
        <v>6806</v>
      </c>
      <c r="G12" s="10" t="n">
        <v>1</v>
      </c>
      <c r="H12" s="11" t="n">
        <v>1</v>
      </c>
      <c r="I12" s="9" t="n">
        <v>1</v>
      </c>
      <c r="J12" s="9" t="n">
        <v>1</v>
      </c>
      <c r="K12" s="9" t="n">
        <v>0</v>
      </c>
      <c r="L12" s="9" t="n">
        <v>0</v>
      </c>
      <c r="M12" s="9" t="n">
        <v>1</v>
      </c>
      <c r="N12" s="9"/>
      <c r="O12" s="0" t="n">
        <f aca="false">1-C12/C$25</f>
        <v>0</v>
      </c>
      <c r="P12" s="0" t="n">
        <f aca="false">1-D12/D$25</f>
        <v>0</v>
      </c>
      <c r="Q12" s="0" t="n">
        <f aca="false">E12/E$25</f>
        <v>0</v>
      </c>
      <c r="R12" s="0" t="n">
        <f aca="false">F12/F$25</f>
        <v>0.611225864391558</v>
      </c>
      <c r="S12" s="0" t="n">
        <f aca="false">G12/G$25</f>
        <v>1</v>
      </c>
      <c r="T12" s="0" t="n">
        <f aca="false">H12/H$25</f>
        <v>1</v>
      </c>
      <c r="U12" s="0" t="n">
        <f aca="false">I12/I$25</f>
        <v>1</v>
      </c>
      <c r="V12" s="0" t="n">
        <f aca="false">J12/J$25</f>
        <v>1</v>
      </c>
      <c r="W12" s="0" t="n">
        <f aca="false">K12/K$25</f>
        <v>0</v>
      </c>
      <c r="X12" s="0" t="n">
        <f aca="false">L$25-L12</f>
        <v>1</v>
      </c>
      <c r="Y12" s="0" t="n">
        <f aca="false">M12/M$25</f>
        <v>1</v>
      </c>
      <c r="AA12" s="0" t="n">
        <v>9</v>
      </c>
      <c r="AB12" s="0" t="n">
        <v>0</v>
      </c>
      <c r="AC12" s="0" t="n">
        <v>0</v>
      </c>
      <c r="AD12" s="0" t="n">
        <v>0</v>
      </c>
      <c r="AE12" s="0" t="n">
        <v>0.611225864391558</v>
      </c>
      <c r="AF12" s="0" t="n">
        <v>1</v>
      </c>
      <c r="AG12" s="0" t="n">
        <v>1</v>
      </c>
      <c r="AH12" s="0" t="n">
        <v>1</v>
      </c>
      <c r="AI12" s="0" t="n">
        <v>1</v>
      </c>
      <c r="AJ12" s="0" t="n">
        <v>0</v>
      </c>
      <c r="AK12" s="0" t="n">
        <v>1</v>
      </c>
      <c r="AL12" s="0" t="n">
        <v>1</v>
      </c>
      <c r="AN12" s="0" t="n">
        <f aca="false">SUM(AO12:AS12)</f>
        <v>-0.1973405</v>
      </c>
      <c r="AO12" s="0" t="n">
        <v>0.4744686</v>
      </c>
      <c r="AP12" s="0" t="n">
        <v>-1.84773</v>
      </c>
      <c r="AQ12" s="0" t="n">
        <v>-0.7983474</v>
      </c>
      <c r="AR12" s="0" t="n">
        <v>2.246557</v>
      </c>
      <c r="AS12" s="0" t="n">
        <v>-0.2722887</v>
      </c>
    </row>
    <row r="13" customFormat="false" ht="16.5" hidden="false" customHeight="false" outlineLevel="0" collapsed="false">
      <c r="A13" s="12" t="s">
        <v>48</v>
      </c>
      <c r="B13" s="5" t="n">
        <v>10</v>
      </c>
      <c r="C13" s="6" t="n">
        <v>0.00932437771631766</v>
      </c>
      <c r="D13" s="7" t="n">
        <v>0.00847224346230311</v>
      </c>
      <c r="E13" s="8" t="n">
        <v>27.72</v>
      </c>
      <c r="F13" s="9" t="n">
        <v>6431.98</v>
      </c>
      <c r="G13" s="10" t="n">
        <v>1</v>
      </c>
      <c r="H13" s="10" t="n">
        <v>1</v>
      </c>
      <c r="I13" s="9" t="n">
        <v>1</v>
      </c>
      <c r="J13" s="9" t="n">
        <v>1</v>
      </c>
      <c r="K13" s="9" t="n">
        <v>1</v>
      </c>
      <c r="L13" s="9" t="n">
        <v>1</v>
      </c>
      <c r="M13" s="9" t="n">
        <v>1</v>
      </c>
      <c r="N13" s="9"/>
      <c r="O13" s="0" t="n">
        <f aca="false">1-C13/C$25</f>
        <v>0.990675622283682</v>
      </c>
      <c r="P13" s="0" t="n">
        <f aca="false">1-D13/D$25</f>
        <v>0.991527756537697</v>
      </c>
      <c r="Q13" s="0" t="n">
        <f aca="false">E13/E$25</f>
        <v>0.254311926605505</v>
      </c>
      <c r="R13" s="0" t="n">
        <f aca="false">F13/F$25</f>
        <v>0.577636281993714</v>
      </c>
      <c r="S13" s="0" t="n">
        <f aca="false">G13/G$25</f>
        <v>1</v>
      </c>
      <c r="T13" s="0" t="n">
        <f aca="false">H13/H$25</f>
        <v>1</v>
      </c>
      <c r="U13" s="0" t="n">
        <f aca="false">I13/I$25</f>
        <v>1</v>
      </c>
      <c r="V13" s="0" t="n">
        <f aca="false">J13/J$25</f>
        <v>1</v>
      </c>
      <c r="W13" s="0" t="n">
        <f aca="false">K13/K$25</f>
        <v>1</v>
      </c>
      <c r="X13" s="0" t="n">
        <f aca="false">L$25-L13</f>
        <v>0</v>
      </c>
      <c r="Y13" s="0" t="n">
        <f aca="false">M13/M$25</f>
        <v>1</v>
      </c>
      <c r="AA13" s="0" t="n">
        <v>10</v>
      </c>
      <c r="AB13" s="0" t="n">
        <v>0.990675622283682</v>
      </c>
      <c r="AC13" s="0" t="n">
        <v>0.991527756537697</v>
      </c>
      <c r="AD13" s="0" t="n">
        <v>0.254311926605505</v>
      </c>
      <c r="AE13" s="0" t="n">
        <v>0.577636281993714</v>
      </c>
      <c r="AF13" s="0" t="n">
        <v>1</v>
      </c>
      <c r="AG13" s="0" t="n">
        <v>1</v>
      </c>
      <c r="AH13" s="0" t="n">
        <v>1</v>
      </c>
      <c r="AI13" s="0" t="n">
        <v>1</v>
      </c>
      <c r="AJ13" s="0" t="n">
        <v>1</v>
      </c>
      <c r="AK13" s="0" t="n">
        <v>0</v>
      </c>
      <c r="AL13" s="0" t="n">
        <v>1</v>
      </c>
      <c r="AN13" s="0" t="n">
        <f aca="false">SUM(AO13:AS13)</f>
        <v>4.2841646</v>
      </c>
      <c r="AO13" s="0" t="n">
        <v>1.236669</v>
      </c>
      <c r="AP13" s="0" t="n">
        <v>0.9632609</v>
      </c>
      <c r="AQ13" s="0" t="n">
        <v>-0.1972363</v>
      </c>
      <c r="AR13" s="0" t="n">
        <v>0.731985</v>
      </c>
      <c r="AS13" s="0" t="n">
        <v>1.549486</v>
      </c>
    </row>
    <row r="14" customFormat="false" ht="16.5" hidden="false" customHeight="false" outlineLevel="0" collapsed="false">
      <c r="A14" s="4" t="s">
        <v>49</v>
      </c>
      <c r="B14" s="5" t="n">
        <v>11</v>
      </c>
      <c r="C14" s="6" t="n">
        <v>1</v>
      </c>
      <c r="D14" s="7" t="n">
        <v>1</v>
      </c>
      <c r="E14" s="9" t="n">
        <v>25.86</v>
      </c>
      <c r="F14" s="8" t="n">
        <v>6953</v>
      </c>
      <c r="G14" s="10" t="n">
        <v>0</v>
      </c>
      <c r="H14" s="10" t="n">
        <v>1</v>
      </c>
      <c r="I14" s="9" t="n">
        <v>1</v>
      </c>
      <c r="J14" s="9" t="n">
        <v>1</v>
      </c>
      <c r="K14" s="9" t="n">
        <v>0</v>
      </c>
      <c r="L14" s="9" t="n">
        <v>0</v>
      </c>
      <c r="M14" s="9" t="n">
        <v>1</v>
      </c>
      <c r="N14" s="9"/>
      <c r="O14" s="0" t="n">
        <f aca="false">1-C14/C$25</f>
        <v>0</v>
      </c>
      <c r="P14" s="0" t="n">
        <f aca="false">1-D14/D$25</f>
        <v>0</v>
      </c>
      <c r="Q14" s="0" t="n">
        <f aca="false">E14/E$25</f>
        <v>0.237247706422018</v>
      </c>
      <c r="R14" s="0" t="n">
        <f aca="false">F14/F$25</f>
        <v>0.624427480916031</v>
      </c>
      <c r="S14" s="0" t="n">
        <f aca="false">G14/G$25</f>
        <v>0</v>
      </c>
      <c r="T14" s="0" t="n">
        <f aca="false">H14/H$25</f>
        <v>1</v>
      </c>
      <c r="U14" s="0" t="n">
        <f aca="false">I14/I$25</f>
        <v>1</v>
      </c>
      <c r="V14" s="0" t="n">
        <f aca="false">J14/J$25</f>
        <v>1</v>
      </c>
      <c r="W14" s="0" t="n">
        <f aca="false">K14/K$25</f>
        <v>0</v>
      </c>
      <c r="X14" s="0" t="n">
        <f aca="false">L$25-L14</f>
        <v>1</v>
      </c>
      <c r="Y14" s="0" t="n">
        <f aca="false">M14/M$25</f>
        <v>1</v>
      </c>
      <c r="AA14" s="0" t="n">
        <v>11</v>
      </c>
      <c r="AB14" s="0" t="n">
        <v>0</v>
      </c>
      <c r="AC14" s="0" t="n">
        <v>0</v>
      </c>
      <c r="AD14" s="0" t="n">
        <v>0.237247706422018</v>
      </c>
      <c r="AE14" s="0" t="n">
        <v>0.624427480916031</v>
      </c>
      <c r="AF14" s="0" t="n">
        <v>0</v>
      </c>
      <c r="AG14" s="0" t="n">
        <v>1</v>
      </c>
      <c r="AH14" s="0" t="n">
        <v>1</v>
      </c>
      <c r="AI14" s="0" t="n">
        <v>1</v>
      </c>
      <c r="AJ14" s="0" t="n">
        <v>0</v>
      </c>
      <c r="AK14" s="0" t="n">
        <v>1</v>
      </c>
      <c r="AL14" s="0" t="n">
        <v>1</v>
      </c>
      <c r="AN14" s="0" t="n">
        <f aca="false">SUM(AO14:AS14)</f>
        <v>-1.1992802</v>
      </c>
      <c r="AO14" s="0" t="n">
        <v>0.1597205</v>
      </c>
      <c r="AP14" s="0" t="n">
        <v>-2.665359</v>
      </c>
      <c r="AQ14" s="0" t="n">
        <v>0.399856</v>
      </c>
      <c r="AR14" s="0" t="n">
        <v>1.498625</v>
      </c>
      <c r="AS14" s="0" t="n">
        <v>-0.5921227</v>
      </c>
    </row>
    <row r="15" customFormat="false" ht="16.5" hidden="false" customHeight="false" outlineLevel="0" collapsed="false">
      <c r="A15" s="4" t="s">
        <v>50</v>
      </c>
      <c r="B15" s="5" t="n">
        <v>12</v>
      </c>
      <c r="C15" s="6" t="n">
        <v>0.0163934426229508</v>
      </c>
      <c r="D15" s="7" t="n">
        <v>0.0193409742120344</v>
      </c>
      <c r="E15" s="9" t="n">
        <v>17.79</v>
      </c>
      <c r="F15" s="8" t="n">
        <v>5686</v>
      </c>
      <c r="G15" s="10" t="n">
        <v>1</v>
      </c>
      <c r="H15" s="10" t="n">
        <v>0</v>
      </c>
      <c r="I15" s="9" t="n">
        <v>0</v>
      </c>
      <c r="J15" s="9" t="n">
        <v>1</v>
      </c>
      <c r="K15" s="9" t="n">
        <v>0</v>
      </c>
      <c r="L15" s="9" t="n">
        <v>0</v>
      </c>
      <c r="M15" s="9" t="n">
        <v>1</v>
      </c>
      <c r="N15" s="9"/>
      <c r="O15" s="0" t="n">
        <f aca="false">1-C15/C$25</f>
        <v>0.983606557377049</v>
      </c>
      <c r="P15" s="0" t="n">
        <f aca="false">1-D15/D$25</f>
        <v>0.980659025787966</v>
      </c>
      <c r="Q15" s="0" t="n">
        <f aca="false">E15/E$25</f>
        <v>0.163211009174312</v>
      </c>
      <c r="R15" s="0" t="n">
        <f aca="false">F15/F$25</f>
        <v>0.510642119443197</v>
      </c>
      <c r="S15" s="0" t="n">
        <f aca="false">G15/G$25</f>
        <v>1</v>
      </c>
      <c r="T15" s="0" t="n">
        <f aca="false">H15/H$25</f>
        <v>0</v>
      </c>
      <c r="U15" s="0" t="n">
        <f aca="false">I15/I$25</f>
        <v>0</v>
      </c>
      <c r="V15" s="0" t="n">
        <f aca="false">J15/J$25</f>
        <v>1</v>
      </c>
      <c r="W15" s="0" t="n">
        <f aca="false">K15/K$25</f>
        <v>0</v>
      </c>
      <c r="X15" s="0" t="n">
        <f aca="false">L$25-L15</f>
        <v>1</v>
      </c>
      <c r="Y15" s="0" t="n">
        <f aca="false">M15/M$25</f>
        <v>1</v>
      </c>
      <c r="AA15" s="0" t="n">
        <v>12</v>
      </c>
      <c r="AB15" s="0" t="n">
        <v>0.983606557377049</v>
      </c>
      <c r="AC15" s="0" t="n">
        <v>0.980659025787966</v>
      </c>
      <c r="AD15" s="0" t="n">
        <v>0.163211009174312</v>
      </c>
      <c r="AE15" s="0" t="n">
        <v>0.510642119443197</v>
      </c>
      <c r="AF15" s="0" t="n">
        <v>1</v>
      </c>
      <c r="AG15" s="0" t="n">
        <v>0</v>
      </c>
      <c r="AH15" s="0" t="n">
        <v>0</v>
      </c>
      <c r="AI15" s="0" t="n">
        <v>1</v>
      </c>
      <c r="AJ15" s="0" t="n">
        <v>0</v>
      </c>
      <c r="AK15" s="0" t="n">
        <v>1</v>
      </c>
      <c r="AL15" s="0" t="n">
        <v>1</v>
      </c>
      <c r="AN15" s="0" t="n">
        <f aca="false">SUM(AO15:AS15)</f>
        <v>-2.0178676</v>
      </c>
      <c r="AO15" s="0" t="n">
        <v>0.3667747</v>
      </c>
      <c r="AP15" s="0" t="n">
        <v>1.096936</v>
      </c>
      <c r="AQ15" s="0" t="n">
        <v>-1.95245</v>
      </c>
      <c r="AR15" s="0" t="n">
        <v>-0.3920003</v>
      </c>
      <c r="AS15" s="0" t="n">
        <v>-1.137128</v>
      </c>
    </row>
    <row r="16" customFormat="false" ht="16.5" hidden="false" customHeight="false" outlineLevel="0" collapsed="false">
      <c r="A16" s="4" t="s">
        <v>51</v>
      </c>
      <c r="B16" s="5" t="n">
        <v>13</v>
      </c>
      <c r="C16" s="6" t="n">
        <v>0.060528992878942</v>
      </c>
      <c r="D16" s="7" t="n">
        <v>0.0490503411395906</v>
      </c>
      <c r="E16" s="9" t="n">
        <v>0</v>
      </c>
      <c r="F16" s="8" t="n">
        <v>6721</v>
      </c>
      <c r="G16" s="10" t="n">
        <v>0</v>
      </c>
      <c r="H16" s="10" t="n">
        <v>0</v>
      </c>
      <c r="I16" s="9" t="n">
        <v>0</v>
      </c>
      <c r="J16" s="9" t="n">
        <v>0</v>
      </c>
      <c r="K16" s="9" t="n">
        <v>0</v>
      </c>
      <c r="L16" s="9" t="n">
        <v>0</v>
      </c>
      <c r="M16" s="9" t="n">
        <v>0</v>
      </c>
      <c r="N16" s="9"/>
      <c r="O16" s="0" t="n">
        <f aca="false">1-C16/C$25</f>
        <v>0.939471007121058</v>
      </c>
      <c r="P16" s="0" t="n">
        <f aca="false">1-D16/D$25</f>
        <v>0.950949658860409</v>
      </c>
      <c r="Q16" s="0" t="n">
        <f aca="false">E16/E$25</f>
        <v>0</v>
      </c>
      <c r="R16" s="0" t="n">
        <f aca="false">F16/F$25</f>
        <v>0.603592276605299</v>
      </c>
      <c r="S16" s="0" t="n">
        <f aca="false">G16/G$25</f>
        <v>0</v>
      </c>
      <c r="T16" s="0" t="n">
        <f aca="false">H16/H$25</f>
        <v>0</v>
      </c>
      <c r="U16" s="0" t="n">
        <f aca="false">I16/I$25</f>
        <v>0</v>
      </c>
      <c r="V16" s="0" t="n">
        <f aca="false">J16/J$25</f>
        <v>0</v>
      </c>
      <c r="W16" s="0" t="n">
        <f aca="false">K16/K$25</f>
        <v>0</v>
      </c>
      <c r="X16" s="0" t="n">
        <f aca="false">L$25-L16</f>
        <v>1</v>
      </c>
      <c r="Y16" s="0" t="n">
        <f aca="false">M16/M$25</f>
        <v>0</v>
      </c>
      <c r="AA16" s="0" t="n">
        <v>13</v>
      </c>
      <c r="AB16" s="0" t="n">
        <v>0.939471007121058</v>
      </c>
      <c r="AC16" s="0" t="n">
        <v>0.950949658860409</v>
      </c>
      <c r="AD16" s="0" t="n">
        <v>0</v>
      </c>
      <c r="AE16" s="0" t="n">
        <v>0.603592276605299</v>
      </c>
      <c r="AF16" s="0" t="n">
        <v>0</v>
      </c>
      <c r="AG16" s="0" t="n">
        <v>0</v>
      </c>
      <c r="AH16" s="0" t="n">
        <v>0</v>
      </c>
      <c r="AI16" s="0" t="n">
        <v>0</v>
      </c>
      <c r="AJ16" s="0" t="n">
        <v>0</v>
      </c>
      <c r="AK16" s="0" t="n">
        <v>1</v>
      </c>
      <c r="AL16" s="0" t="n">
        <v>0</v>
      </c>
      <c r="AN16" s="0" t="n">
        <f aca="false">SUM(AO16:AS16)</f>
        <v>-5.618812</v>
      </c>
      <c r="AO16" s="0" t="n">
        <v>-3.193813</v>
      </c>
      <c r="AP16" s="0" t="n">
        <v>0.7822544</v>
      </c>
      <c r="AQ16" s="0" t="n">
        <v>-0.7254054</v>
      </c>
      <c r="AR16" s="0" t="n">
        <v>-1.074945</v>
      </c>
      <c r="AS16" s="0" t="n">
        <v>-1.406903</v>
      </c>
    </row>
    <row r="17" customFormat="false" ht="16.5" hidden="false" customHeight="false" outlineLevel="0" collapsed="false">
      <c r="A17" s="4" t="s">
        <v>52</v>
      </c>
      <c r="B17" s="5" t="n">
        <v>14</v>
      </c>
      <c r="C17" s="6" t="n">
        <v>0.0346117867165575</v>
      </c>
      <c r="D17" s="7" t="n">
        <v>0.0391537430595443</v>
      </c>
      <c r="E17" s="9" t="n">
        <v>0</v>
      </c>
      <c r="F17" s="8" t="n">
        <v>6689</v>
      </c>
      <c r="G17" s="10" t="n">
        <v>0</v>
      </c>
      <c r="H17" s="10" t="n">
        <v>0</v>
      </c>
      <c r="I17" s="9" t="n">
        <v>1</v>
      </c>
      <c r="J17" s="9" t="n">
        <v>0</v>
      </c>
      <c r="K17" s="9" t="n">
        <v>0</v>
      </c>
      <c r="L17" s="9" t="n">
        <v>0</v>
      </c>
      <c r="M17" s="9" t="n">
        <v>0</v>
      </c>
      <c r="N17" s="9"/>
      <c r="O17" s="0" t="n">
        <f aca="false">1-C17/C$25</f>
        <v>0.965388213283442</v>
      </c>
      <c r="P17" s="0" t="n">
        <f aca="false">1-D17/D$25</f>
        <v>0.960846256940456</v>
      </c>
      <c r="Q17" s="0" t="n">
        <f aca="false">E17/E$25</f>
        <v>0</v>
      </c>
      <c r="R17" s="0" t="n">
        <f aca="false">F17/F$25</f>
        <v>0.60071845532106</v>
      </c>
      <c r="S17" s="0" t="n">
        <f aca="false">G17/G$25</f>
        <v>0</v>
      </c>
      <c r="T17" s="0" t="n">
        <f aca="false">H17/H$25</f>
        <v>0</v>
      </c>
      <c r="U17" s="0" t="n">
        <f aca="false">I17/I$25</f>
        <v>1</v>
      </c>
      <c r="V17" s="0" t="n">
        <f aca="false">J17/J$25</f>
        <v>0</v>
      </c>
      <c r="W17" s="0" t="n">
        <f aca="false">K17/K$25</f>
        <v>0</v>
      </c>
      <c r="X17" s="0" t="n">
        <f aca="false">L$25-L17</f>
        <v>1</v>
      </c>
      <c r="Y17" s="0" t="n">
        <f aca="false">M17/M$25</f>
        <v>0</v>
      </c>
      <c r="AA17" s="0" t="n">
        <v>14</v>
      </c>
      <c r="AB17" s="0" t="n">
        <v>0.965388213283443</v>
      </c>
      <c r="AC17" s="0" t="n">
        <v>0.960846256940456</v>
      </c>
      <c r="AD17" s="0" t="n">
        <v>0</v>
      </c>
      <c r="AE17" s="0" t="n">
        <v>0.60071845532106</v>
      </c>
      <c r="AF17" s="0" t="n">
        <v>0</v>
      </c>
      <c r="AG17" s="0" t="n">
        <v>0</v>
      </c>
      <c r="AH17" s="0" t="n">
        <v>1</v>
      </c>
      <c r="AI17" s="0" t="n">
        <v>0</v>
      </c>
      <c r="AJ17" s="0" t="n">
        <v>0</v>
      </c>
      <c r="AK17" s="0" t="n">
        <v>1</v>
      </c>
      <c r="AL17" s="0" t="n">
        <v>0</v>
      </c>
      <c r="AN17" s="0" t="n">
        <f aca="false">SUM(AO17:AS17)</f>
        <v>-3.2719789</v>
      </c>
      <c r="AO17" s="0" t="n">
        <v>-3.45539</v>
      </c>
      <c r="AP17" s="0" t="n">
        <v>0.5261925</v>
      </c>
      <c r="AQ17" s="0" t="n">
        <v>0.311947</v>
      </c>
      <c r="AR17" s="0" t="n">
        <v>-0.2182273</v>
      </c>
      <c r="AS17" s="0" t="n">
        <v>-0.4365011</v>
      </c>
    </row>
    <row r="18" customFormat="false" ht="16.5" hidden="false" customHeight="false" outlineLevel="0" collapsed="false">
      <c r="A18" s="12" t="s">
        <v>53</v>
      </c>
      <c r="B18" s="5" t="n">
        <v>15</v>
      </c>
      <c r="C18" s="6" t="n">
        <v>0.0317002618875982</v>
      </c>
      <c r="D18" s="7" t="n">
        <v>0.02505404839947</v>
      </c>
      <c r="E18" s="8" t="n">
        <v>85</v>
      </c>
      <c r="F18" s="8" t="n">
        <v>11135</v>
      </c>
      <c r="G18" s="11" t="n">
        <v>0</v>
      </c>
      <c r="H18" s="10" t="n">
        <v>0</v>
      </c>
      <c r="I18" s="9" t="n">
        <v>1</v>
      </c>
      <c r="J18" s="9" t="n">
        <v>1</v>
      </c>
      <c r="K18" s="9" t="n">
        <v>0</v>
      </c>
      <c r="L18" s="9" t="n">
        <v>1</v>
      </c>
      <c r="M18" s="9" t="n">
        <v>1</v>
      </c>
      <c r="N18" s="9"/>
      <c r="O18" s="0" t="n">
        <f aca="false">1-C18/C$25</f>
        <v>0.968299738112402</v>
      </c>
      <c r="P18" s="0" t="n">
        <f aca="false">1-D18/D$25</f>
        <v>0.97494595160053</v>
      </c>
      <c r="Q18" s="0" t="n">
        <f aca="false">E18/E$25</f>
        <v>0.779816513761468</v>
      </c>
      <c r="R18" s="0" t="n">
        <f aca="false">F18/F$25</f>
        <v>1</v>
      </c>
      <c r="S18" s="0" t="n">
        <f aca="false">G18/G$25</f>
        <v>0</v>
      </c>
      <c r="T18" s="0" t="n">
        <f aca="false">H18/H$25</f>
        <v>0</v>
      </c>
      <c r="U18" s="0" t="n">
        <f aca="false">I18/I$25</f>
        <v>1</v>
      </c>
      <c r="V18" s="0" t="n">
        <f aca="false">J18/J$25</f>
        <v>1</v>
      </c>
      <c r="W18" s="0" t="n">
        <f aca="false">K18/K$25</f>
        <v>0</v>
      </c>
      <c r="X18" s="0" t="n">
        <f aca="false">L$25-L18</f>
        <v>0</v>
      </c>
      <c r="Y18" s="0" t="n">
        <f aca="false">M18/M$25</f>
        <v>1</v>
      </c>
      <c r="AA18" s="0" t="n">
        <v>15</v>
      </c>
      <c r="AB18" s="0" t="n">
        <v>0.968299738112402</v>
      </c>
      <c r="AC18" s="0" t="n">
        <v>0.97494595160053</v>
      </c>
      <c r="AD18" s="0" t="n">
        <v>0.779816513761468</v>
      </c>
      <c r="AE18" s="0" t="n">
        <v>1</v>
      </c>
      <c r="AF18" s="0" t="n">
        <v>0</v>
      </c>
      <c r="AG18" s="0" t="n">
        <v>0</v>
      </c>
      <c r="AH18" s="0" t="n">
        <v>1</v>
      </c>
      <c r="AI18" s="0" t="n">
        <v>1</v>
      </c>
      <c r="AJ18" s="0" t="n">
        <v>0</v>
      </c>
      <c r="AK18" s="0" t="n">
        <v>0</v>
      </c>
      <c r="AL18" s="0" t="n">
        <v>1</v>
      </c>
      <c r="AN18" s="0" t="n">
        <f aca="false">SUM(AO18:AS18)</f>
        <v>3.3905416</v>
      </c>
      <c r="AO18" s="0" t="n">
        <v>1.314565</v>
      </c>
      <c r="AP18" s="0" t="n">
        <v>0.7329544</v>
      </c>
      <c r="AQ18" s="0" t="n">
        <v>3.651691</v>
      </c>
      <c r="AR18" s="0" t="n">
        <v>-1.336779</v>
      </c>
      <c r="AS18" s="0" t="n">
        <v>-0.9718898</v>
      </c>
    </row>
    <row r="19" customFormat="false" ht="16.5" hidden="false" customHeight="false" outlineLevel="0" collapsed="false">
      <c r="A19" s="12" t="s">
        <v>54</v>
      </c>
      <c r="B19" s="5" t="n">
        <v>16</v>
      </c>
      <c r="C19" s="6" t="n">
        <v>0.0195005792251255</v>
      </c>
      <c r="D19" s="7" t="n">
        <v>0.01936</v>
      </c>
      <c r="E19" s="9" t="n">
        <v>0</v>
      </c>
      <c r="F19" s="8" t="n">
        <v>6757</v>
      </c>
      <c r="G19" s="11" t="n">
        <v>1</v>
      </c>
      <c r="H19" s="10" t="n">
        <v>1</v>
      </c>
      <c r="I19" s="9" t="n">
        <v>1</v>
      </c>
      <c r="J19" s="9" t="n">
        <v>0</v>
      </c>
      <c r="K19" s="9" t="n">
        <v>0</v>
      </c>
      <c r="L19" s="9" t="n">
        <v>0</v>
      </c>
      <c r="M19" s="9" t="n">
        <v>0</v>
      </c>
      <c r="N19" s="9"/>
      <c r="O19" s="0" t="n">
        <f aca="false">1-C19/C$25</f>
        <v>0.980499420774875</v>
      </c>
      <c r="P19" s="0" t="n">
        <f aca="false">1-D19/D$25</f>
        <v>0.98064</v>
      </c>
      <c r="Q19" s="0" t="n">
        <f aca="false">E19/E$25</f>
        <v>0</v>
      </c>
      <c r="R19" s="0" t="n">
        <f aca="false">F19/F$25</f>
        <v>0.606825325550067</v>
      </c>
      <c r="S19" s="0" t="n">
        <f aca="false">G19/G$25</f>
        <v>1</v>
      </c>
      <c r="T19" s="0" t="n">
        <f aca="false">H19/H$25</f>
        <v>1</v>
      </c>
      <c r="U19" s="0" t="n">
        <f aca="false">I19/I$25</f>
        <v>1</v>
      </c>
      <c r="V19" s="0" t="n">
        <f aca="false">J19/J$25</f>
        <v>0</v>
      </c>
      <c r="W19" s="0" t="n">
        <f aca="false">K19/K$25</f>
        <v>0</v>
      </c>
      <c r="X19" s="0" t="n">
        <f aca="false">L$25-L19</f>
        <v>1</v>
      </c>
      <c r="Y19" s="0" t="n">
        <f aca="false">M19/M$25</f>
        <v>0</v>
      </c>
      <c r="AA19" s="0" t="n">
        <v>16</v>
      </c>
      <c r="AB19" s="0" t="n">
        <v>0.980499420774875</v>
      </c>
      <c r="AC19" s="0" t="n">
        <v>0.98064</v>
      </c>
      <c r="AD19" s="0" t="n">
        <v>0</v>
      </c>
      <c r="AE19" s="0" t="n">
        <v>0.606825325550067</v>
      </c>
      <c r="AF19" s="0" t="n">
        <v>1</v>
      </c>
      <c r="AG19" s="0" t="n">
        <v>1</v>
      </c>
      <c r="AH19" s="0" t="n">
        <v>1</v>
      </c>
      <c r="AI19" s="0" t="n">
        <v>0</v>
      </c>
      <c r="AJ19" s="0" t="n">
        <v>0</v>
      </c>
      <c r="AK19" s="0" t="n">
        <v>1</v>
      </c>
      <c r="AL19" s="0" t="n">
        <v>0</v>
      </c>
      <c r="AN19" s="0" t="n">
        <f aca="false">SUM(AO19:AS19)</f>
        <v>-0.5864437</v>
      </c>
      <c r="AO19" s="0" t="n">
        <v>-2.588734</v>
      </c>
      <c r="AP19" s="0" t="n">
        <v>1.26449</v>
      </c>
      <c r="AQ19" s="0" t="n">
        <v>-0.4372783</v>
      </c>
      <c r="AR19" s="0" t="n">
        <v>1.715818</v>
      </c>
      <c r="AS19" s="0" t="n">
        <v>-0.5407394</v>
      </c>
    </row>
    <row r="20" customFormat="false" ht="16.5" hidden="false" customHeight="false" outlineLevel="0" collapsed="false">
      <c r="A20" s="4" t="s">
        <v>55</v>
      </c>
      <c r="B20" s="5" t="n">
        <v>17</v>
      </c>
      <c r="C20" s="6" t="n">
        <v>0.00837640349313848</v>
      </c>
      <c r="D20" s="7" t="n">
        <v>0.00788119585748714</v>
      </c>
      <c r="E20" s="9" t="n">
        <v>0</v>
      </c>
      <c r="F20" s="8" t="n">
        <v>7376</v>
      </c>
      <c r="G20" s="10" t="n">
        <v>1</v>
      </c>
      <c r="H20" s="10" t="n">
        <v>1</v>
      </c>
      <c r="I20" s="9" t="n">
        <v>1</v>
      </c>
      <c r="J20" s="9" t="n">
        <v>1</v>
      </c>
      <c r="K20" s="9" t="n">
        <v>1</v>
      </c>
      <c r="L20" s="9" t="n">
        <v>0</v>
      </c>
      <c r="M20" s="9" t="n">
        <v>1</v>
      </c>
      <c r="N20" s="9"/>
      <c r="O20" s="0" t="n">
        <f aca="false">1-C20/C$25</f>
        <v>0.991623596506861</v>
      </c>
      <c r="P20" s="0" t="n">
        <f aca="false">1-D20/D$25</f>
        <v>0.992118804142513</v>
      </c>
      <c r="Q20" s="0" t="n">
        <f aca="false">E20/E$25</f>
        <v>0</v>
      </c>
      <c r="R20" s="0" t="n">
        <f aca="false">F20/F$25</f>
        <v>0.662415806017063</v>
      </c>
      <c r="S20" s="0" t="n">
        <f aca="false">G20/G$25</f>
        <v>1</v>
      </c>
      <c r="T20" s="0" t="n">
        <f aca="false">H20/H$25</f>
        <v>1</v>
      </c>
      <c r="U20" s="0" t="n">
        <f aca="false">I20/I$25</f>
        <v>1</v>
      </c>
      <c r="V20" s="0" t="n">
        <f aca="false">J20/J$25</f>
        <v>1</v>
      </c>
      <c r="W20" s="0" t="n">
        <f aca="false">K20/K$25</f>
        <v>1</v>
      </c>
      <c r="X20" s="0" t="n">
        <f aca="false">L$25-L20</f>
        <v>1</v>
      </c>
      <c r="Y20" s="0" t="n">
        <f aca="false">M20/M$25</f>
        <v>1</v>
      </c>
      <c r="AA20" s="0" t="n">
        <v>17</v>
      </c>
      <c r="AB20" s="0" t="n">
        <v>0.991623596506862</v>
      </c>
      <c r="AC20" s="0" t="n">
        <v>0.992118804142513</v>
      </c>
      <c r="AD20" s="0" t="n">
        <v>0</v>
      </c>
      <c r="AE20" s="0" t="n">
        <v>0.662415806017063</v>
      </c>
      <c r="AF20" s="0" t="n">
        <v>1</v>
      </c>
      <c r="AG20" s="0" t="n">
        <v>1</v>
      </c>
      <c r="AH20" s="0" t="n">
        <v>1</v>
      </c>
      <c r="AI20" s="0" t="n">
        <v>1</v>
      </c>
      <c r="AJ20" s="0" t="n">
        <v>1</v>
      </c>
      <c r="AK20" s="0" t="n">
        <v>1</v>
      </c>
      <c r="AL20" s="0" t="n">
        <v>1</v>
      </c>
      <c r="AN20" s="0" t="n">
        <f aca="false">SUM(AO20:AS20)</f>
        <v>4.5072876</v>
      </c>
      <c r="AO20" s="0" t="n">
        <v>0.3935708</v>
      </c>
      <c r="AP20" s="0" t="n">
        <v>1.227417</v>
      </c>
      <c r="AQ20" s="0" t="n">
        <v>-0.2612722</v>
      </c>
      <c r="AR20" s="0" t="n">
        <v>1.815922</v>
      </c>
      <c r="AS20" s="0" t="n">
        <v>1.33165</v>
      </c>
    </row>
    <row r="21" customFormat="false" ht="16.5" hidden="false" customHeight="false" outlineLevel="0" collapsed="false">
      <c r="A21" s="4" t="s">
        <v>56</v>
      </c>
      <c r="B21" s="5" t="n">
        <v>18</v>
      </c>
      <c r="C21" s="6" t="n">
        <v>1</v>
      </c>
      <c r="D21" s="7" t="n">
        <v>1</v>
      </c>
      <c r="E21" s="8" t="n">
        <v>109</v>
      </c>
      <c r="F21" s="8" t="n">
        <v>6836</v>
      </c>
      <c r="G21" s="10" t="n">
        <v>0</v>
      </c>
      <c r="H21" s="10" t="n">
        <v>1</v>
      </c>
      <c r="I21" s="9" t="n">
        <v>1</v>
      </c>
      <c r="J21" s="9" t="n">
        <v>1</v>
      </c>
      <c r="K21" s="9" t="n">
        <v>0</v>
      </c>
      <c r="L21" s="9" t="n">
        <v>0</v>
      </c>
      <c r="M21" s="9" t="n">
        <v>1</v>
      </c>
      <c r="N21" s="9"/>
      <c r="O21" s="0" t="n">
        <f aca="false">1-C21/C$25</f>
        <v>0</v>
      </c>
      <c r="P21" s="0" t="n">
        <f aca="false">1-D21/D$25</f>
        <v>0</v>
      </c>
      <c r="Q21" s="0" t="n">
        <f aca="false">E21/E$25</f>
        <v>1</v>
      </c>
      <c r="R21" s="0" t="n">
        <f aca="false">F21/F$25</f>
        <v>0.613920071845532</v>
      </c>
      <c r="S21" s="0" t="n">
        <f aca="false">G21/G$25</f>
        <v>0</v>
      </c>
      <c r="T21" s="0" t="n">
        <f aca="false">H21/H$25</f>
        <v>1</v>
      </c>
      <c r="U21" s="0" t="n">
        <f aca="false">I21/I$25</f>
        <v>1</v>
      </c>
      <c r="V21" s="0" t="n">
        <f aca="false">J21/J$25</f>
        <v>1</v>
      </c>
      <c r="W21" s="0" t="n">
        <f aca="false">K21/K$25</f>
        <v>0</v>
      </c>
      <c r="X21" s="0" t="n">
        <f aca="false">L$25-L21</f>
        <v>1</v>
      </c>
      <c r="Y21" s="0" t="n">
        <f aca="false">M21/M$25</f>
        <v>1</v>
      </c>
      <c r="AA21" s="0" t="n">
        <v>18</v>
      </c>
      <c r="AB21" s="0" t="n">
        <v>0</v>
      </c>
      <c r="AC21" s="0" t="n">
        <v>0</v>
      </c>
      <c r="AD21" s="0" t="n">
        <v>1</v>
      </c>
      <c r="AE21" s="0" t="n">
        <v>0.613920071845532</v>
      </c>
      <c r="AF21" s="0" t="n">
        <v>0</v>
      </c>
      <c r="AG21" s="0" t="n">
        <v>1</v>
      </c>
      <c r="AH21" s="0" t="n">
        <v>1</v>
      </c>
      <c r="AI21" s="0" t="n">
        <v>1</v>
      </c>
      <c r="AJ21" s="0" t="n">
        <v>0</v>
      </c>
      <c r="AK21" s="0" t="n">
        <v>1</v>
      </c>
      <c r="AL21" s="0" t="n">
        <v>1</v>
      </c>
      <c r="AN21" s="0" t="n">
        <f aca="false">SUM(AO21:AS21)</f>
        <v>-1.3960933</v>
      </c>
      <c r="AO21" s="0" t="n">
        <v>1.112348</v>
      </c>
      <c r="AP21" s="0" t="n">
        <v>-3.088513</v>
      </c>
      <c r="AQ21" s="0" t="n">
        <v>1.147294</v>
      </c>
      <c r="AR21" s="0" t="n">
        <v>0.8849007</v>
      </c>
      <c r="AS21" s="0" t="n">
        <v>-1.452123</v>
      </c>
    </row>
    <row r="22" customFormat="false" ht="16.5" hidden="false" customHeight="false" outlineLevel="0" collapsed="false">
      <c r="A22" s="4" t="s">
        <v>57</v>
      </c>
      <c r="B22" s="5" t="n">
        <v>19</v>
      </c>
      <c r="C22" s="6" t="n">
        <v>0.00500246022634082</v>
      </c>
      <c r="D22" s="7" t="n">
        <v>0.00717532467532468</v>
      </c>
      <c r="E22" s="9" t="n">
        <v>42.9</v>
      </c>
      <c r="F22" s="8" t="n">
        <v>5994.83</v>
      </c>
      <c r="G22" s="10" t="n">
        <v>1</v>
      </c>
      <c r="H22" s="10" t="n">
        <v>0</v>
      </c>
      <c r="I22" s="9" t="n">
        <v>0</v>
      </c>
      <c r="J22" s="9" t="n">
        <v>0</v>
      </c>
      <c r="K22" s="9" t="n">
        <v>1</v>
      </c>
      <c r="L22" s="9" t="n">
        <v>1</v>
      </c>
      <c r="M22" s="9" t="n">
        <v>1</v>
      </c>
      <c r="N22" s="9"/>
      <c r="O22" s="0" t="n">
        <f aca="false">1-C22/C$25</f>
        <v>0.994997539773659</v>
      </c>
      <c r="P22" s="0" t="n">
        <f aca="false">1-D22/D$25</f>
        <v>0.992824675324675</v>
      </c>
      <c r="Q22" s="0" t="n">
        <f aca="false">E22/E$25</f>
        <v>0.393577981651376</v>
      </c>
      <c r="R22" s="0" t="n">
        <f aca="false">F22/F$25</f>
        <v>0.538377189043556</v>
      </c>
      <c r="S22" s="0" t="n">
        <f aca="false">G22/G$25</f>
        <v>1</v>
      </c>
      <c r="T22" s="0" t="n">
        <f aca="false">H22/H$25</f>
        <v>0</v>
      </c>
      <c r="U22" s="0" t="n">
        <f aca="false">I22/I$25</f>
        <v>0</v>
      </c>
      <c r="V22" s="0" t="n">
        <f aca="false">J22/J$25</f>
        <v>0</v>
      </c>
      <c r="W22" s="0" t="n">
        <f aca="false">K22/K$25</f>
        <v>1</v>
      </c>
      <c r="X22" s="0" t="n">
        <f aca="false">L$25-L22</f>
        <v>0</v>
      </c>
      <c r="Y22" s="0" t="n">
        <f aca="false">M22/M$25</f>
        <v>1</v>
      </c>
      <c r="AA22" s="0" t="n">
        <v>19</v>
      </c>
      <c r="AB22" s="0" t="n">
        <v>0.994997539773659</v>
      </c>
      <c r="AC22" s="0" t="n">
        <v>0.992824675324675</v>
      </c>
      <c r="AD22" s="0" t="n">
        <v>0.393577981651376</v>
      </c>
      <c r="AE22" s="0" t="n">
        <v>0.538377189043557</v>
      </c>
      <c r="AF22" s="0" t="n">
        <v>1</v>
      </c>
      <c r="AG22" s="0" t="n">
        <v>0</v>
      </c>
      <c r="AH22" s="0" t="n">
        <v>0</v>
      </c>
      <c r="AI22" s="0" t="n">
        <v>0</v>
      </c>
      <c r="AJ22" s="0" t="n">
        <v>1</v>
      </c>
      <c r="AK22" s="0" t="n">
        <v>0</v>
      </c>
      <c r="AL22" s="0" t="n">
        <v>1</v>
      </c>
      <c r="AN22" s="0" t="n">
        <f aca="false">SUM(AO22:AS22)</f>
        <v>-1.4804293</v>
      </c>
      <c r="AO22" s="0" t="n">
        <v>0.1185232</v>
      </c>
      <c r="AP22" s="0" t="n">
        <v>1.229054</v>
      </c>
      <c r="AQ22" s="0" t="n">
        <v>-1.588054</v>
      </c>
      <c r="AR22" s="0" t="n">
        <v>-2.012924</v>
      </c>
      <c r="AS22" s="0" t="n">
        <v>0.7729715</v>
      </c>
    </row>
    <row r="23" customFormat="false" ht="16.5" hidden="false" customHeight="false" outlineLevel="0" collapsed="false">
      <c r="A23" s="4" t="s">
        <v>58</v>
      </c>
      <c r="B23" s="5" t="n">
        <v>20</v>
      </c>
      <c r="C23" s="6" t="n">
        <v>0.00560538116591928</v>
      </c>
      <c r="D23" s="7" t="n">
        <v>0.00920400920400921</v>
      </c>
      <c r="E23" s="9" t="n">
        <v>0</v>
      </c>
      <c r="F23" s="8" t="n">
        <v>6205</v>
      </c>
      <c r="G23" s="10" t="n">
        <v>0</v>
      </c>
      <c r="H23" s="10" t="n">
        <v>0</v>
      </c>
      <c r="I23" s="9" t="n">
        <v>1</v>
      </c>
      <c r="J23" s="9" t="n">
        <v>0</v>
      </c>
      <c r="K23" s="9" t="n">
        <v>1</v>
      </c>
      <c r="L23" s="9" t="n">
        <v>0</v>
      </c>
      <c r="M23" s="9" t="n">
        <v>1</v>
      </c>
      <c r="N23" s="9"/>
      <c r="O23" s="0" t="n">
        <f aca="false">1-C23/C$25</f>
        <v>0.994394618834081</v>
      </c>
      <c r="P23" s="0" t="n">
        <f aca="false">1-D23/D$25</f>
        <v>0.990795990795991</v>
      </c>
      <c r="Q23" s="0" t="n">
        <f aca="false">E23/E$25</f>
        <v>0</v>
      </c>
      <c r="R23" s="0" t="n">
        <f aca="false">F23/F$25</f>
        <v>0.557251908396947</v>
      </c>
      <c r="S23" s="0" t="n">
        <f aca="false">G23/G$25</f>
        <v>0</v>
      </c>
      <c r="T23" s="0" t="n">
        <f aca="false">H23/H$25</f>
        <v>0</v>
      </c>
      <c r="U23" s="0" t="n">
        <f aca="false">I23/I$25</f>
        <v>1</v>
      </c>
      <c r="V23" s="0" t="n">
        <f aca="false">J23/J$25</f>
        <v>0</v>
      </c>
      <c r="W23" s="0" t="n">
        <f aca="false">K23/K$25</f>
        <v>1</v>
      </c>
      <c r="X23" s="0" t="n">
        <f aca="false">L$25-L23</f>
        <v>1</v>
      </c>
      <c r="Y23" s="0" t="n">
        <f aca="false">M23/M$25</f>
        <v>1</v>
      </c>
      <c r="AA23" s="0" t="n">
        <v>20</v>
      </c>
      <c r="AB23" s="0" t="n">
        <v>0.994394618834081</v>
      </c>
      <c r="AC23" s="0" t="n">
        <v>0.990795990795991</v>
      </c>
      <c r="AD23" s="0" t="n">
        <v>0</v>
      </c>
      <c r="AE23" s="0" t="n">
        <v>0.557251908396947</v>
      </c>
      <c r="AF23" s="0" t="n">
        <v>0</v>
      </c>
      <c r="AG23" s="0" t="n">
        <v>0</v>
      </c>
      <c r="AH23" s="0" t="n">
        <v>1</v>
      </c>
      <c r="AI23" s="0" t="n">
        <v>0</v>
      </c>
      <c r="AJ23" s="0" t="n">
        <v>1</v>
      </c>
      <c r="AK23" s="0" t="n">
        <v>1</v>
      </c>
      <c r="AL23" s="0" t="n">
        <v>1</v>
      </c>
      <c r="AN23" s="0" t="n">
        <f aca="false">SUM(AO23:AS23)</f>
        <v>-0.5019571</v>
      </c>
      <c r="AO23" s="0" t="n">
        <v>-1.84328</v>
      </c>
      <c r="AP23" s="0" t="n">
        <v>0.4060752</v>
      </c>
      <c r="AQ23" s="0" t="n">
        <v>-0.2506518</v>
      </c>
      <c r="AR23" s="0" t="n">
        <v>-0.5267605</v>
      </c>
      <c r="AS23" s="0" t="n">
        <v>1.71266</v>
      </c>
    </row>
    <row r="24" customFormat="false" ht="13.8" hidden="false" customHeight="false" outlineLevel="0" collapsed="false">
      <c r="B24" s="0" t="s">
        <v>59</v>
      </c>
      <c r="C24" s="0" t="n">
        <f aca="false">MIN(C4:C23)</f>
        <v>0.00500246022634082</v>
      </c>
      <c r="D24" s="0" t="n">
        <f aca="false">MIN(D4:D23)</f>
        <v>0.00717532467532468</v>
      </c>
      <c r="E24" s="0" t="n">
        <f aca="false">MIN(E4:E23)</f>
        <v>0</v>
      </c>
      <c r="F24" s="0" t="n">
        <f aca="false">MIN(F4:F23)</f>
        <v>5062</v>
      </c>
      <c r="G24" s="0" t="n">
        <f aca="false">MIN(G4:G23)</f>
        <v>0</v>
      </c>
      <c r="H24" s="0" t="n">
        <f aca="false">MIN(H4:H23)</f>
        <v>0</v>
      </c>
      <c r="I24" s="0" t="n">
        <f aca="false">MIN(I4:I23)</f>
        <v>0</v>
      </c>
      <c r="J24" s="0" t="n">
        <f aca="false">MIN(J4:J23)</f>
        <v>0</v>
      </c>
      <c r="K24" s="0" t="n">
        <f aca="false">MIN(K4:K23)</f>
        <v>0</v>
      </c>
      <c r="L24" s="0" t="n">
        <f aca="false">MIN(L4:L23)</f>
        <v>0</v>
      </c>
      <c r="M24" s="0" t="n">
        <f aca="false">MIN(M4:M23)</f>
        <v>0</v>
      </c>
    </row>
    <row r="25" customFormat="false" ht="13.8" hidden="false" customHeight="false" outlineLevel="0" collapsed="false">
      <c r="B25" s="0" t="s">
        <v>60</v>
      </c>
      <c r="C25" s="0" t="n">
        <f aca="false">MAX(C4:C23)</f>
        <v>1</v>
      </c>
      <c r="D25" s="0" t="n">
        <f aca="false">MAX(D4:D23)</f>
        <v>1</v>
      </c>
      <c r="E25" s="0" t="n">
        <f aca="false">MAX(E4:E23)</f>
        <v>109</v>
      </c>
      <c r="F25" s="0" t="n">
        <f aca="false">MAX(F4:F23)</f>
        <v>11135</v>
      </c>
      <c r="G25" s="0" t="n">
        <f aca="false">MAX(G4:G23)</f>
        <v>1</v>
      </c>
      <c r="H25" s="0" t="n">
        <f aca="false">MAX(H4:H23)</f>
        <v>1</v>
      </c>
      <c r="I25" s="0" t="n">
        <f aca="false">MAX(I4:I23)</f>
        <v>1</v>
      </c>
      <c r="J25" s="0" t="n">
        <f aca="false">MAX(J4:J23)</f>
        <v>1</v>
      </c>
      <c r="K25" s="0" t="n">
        <f aca="false">MAX(K4:K23)</f>
        <v>1</v>
      </c>
      <c r="L25" s="0" t="n">
        <f aca="false">MAX(L4:L23)</f>
        <v>1</v>
      </c>
      <c r="M25" s="0" t="n">
        <f aca="false">MAX(M4:M23)</f>
        <v>1</v>
      </c>
    </row>
  </sheetData>
  <mergeCells count="2">
    <mergeCell ref="C1:F1"/>
    <mergeCell ref="G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1:1048576"/>
    </sheetView>
  </sheetViews>
  <sheetFormatPr defaultRowHeight="13.8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8.71"/>
    <col collapsed="false" customWidth="true" hidden="false" outlineLevel="0" max="4" min="3" style="0" width="13"/>
    <col collapsed="false" customWidth="true" hidden="false" outlineLevel="0" max="5" min="5" style="0" width="11.71"/>
    <col collapsed="false" customWidth="true" hidden="false" outlineLevel="0" max="6" min="6" style="0" width="8.6"/>
    <col collapsed="false" customWidth="true" hidden="false" outlineLevel="0" max="7" min="7" style="0" width="10.71"/>
    <col collapsed="false" customWidth="true" hidden="false" outlineLevel="0" max="8" min="8" style="0" width="8.6"/>
    <col collapsed="false" customWidth="true" hidden="true" outlineLevel="0" max="17" min="9" style="0" width="9.14"/>
    <col collapsed="false" customWidth="true" hidden="false" outlineLevel="0" max="19" min="18" style="0" width="9.14"/>
    <col collapsed="false" customWidth="true" hidden="false" outlineLevel="0" max="1025" min="20" style="0" width="8.6"/>
  </cols>
  <sheetData>
    <row r="1" customFormat="false" ht="183.75" hidden="false" customHeight="true" outlineLevel="0" collapsed="false">
      <c r="C1" s="13" t="s">
        <v>61</v>
      </c>
      <c r="D1" s="13" t="s">
        <v>61</v>
      </c>
      <c r="E1" s="13" t="s">
        <v>61</v>
      </c>
      <c r="F1" s="13" t="s">
        <v>62</v>
      </c>
      <c r="G1" s="13" t="s">
        <v>63</v>
      </c>
    </row>
    <row r="2" customFormat="false" ht="86.25" hidden="false" customHeight="true" outlineLevel="0" collapsed="false">
      <c r="C2" s="14" t="s">
        <v>64</v>
      </c>
      <c r="D2" s="15" t="s">
        <v>65</v>
      </c>
      <c r="E2" s="14" t="s">
        <v>66</v>
      </c>
      <c r="F2" s="14" t="s">
        <v>67</v>
      </c>
      <c r="G2" s="15" t="s">
        <v>68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O2" s="0" t="s">
        <v>34</v>
      </c>
      <c r="P2" s="0" t="s">
        <v>35</v>
      </c>
      <c r="Q2" s="0" t="s">
        <v>36</v>
      </c>
    </row>
    <row r="3" customFormat="false" ht="13.8" hidden="false" customHeight="false" outlineLevel="0" collapsed="false">
      <c r="A3" s="4" t="s">
        <v>39</v>
      </c>
      <c r="B3" s="16" t="n">
        <v>1</v>
      </c>
      <c r="C3" s="17" t="n">
        <v>1</v>
      </c>
      <c r="D3" s="17" t="n">
        <v>0</v>
      </c>
      <c r="E3" s="17" t="n">
        <v>1</v>
      </c>
      <c r="F3" s="17" t="n">
        <v>1</v>
      </c>
      <c r="G3" s="17" t="n">
        <v>0</v>
      </c>
      <c r="I3" s="0" t="n">
        <f aca="false">C3</f>
        <v>1</v>
      </c>
      <c r="J3" s="0" t="n">
        <f aca="false">D3</f>
        <v>0</v>
      </c>
      <c r="K3" s="0" t="n">
        <f aca="false">E3</f>
        <v>1</v>
      </c>
      <c r="L3" s="0" t="n">
        <f aca="false">F3</f>
        <v>1</v>
      </c>
      <c r="M3" s="0" t="n">
        <f aca="false">G3</f>
        <v>0</v>
      </c>
      <c r="N3" s="0" t="n">
        <f aca="false">SUM(O3:Q3)</f>
        <v>1.374466</v>
      </c>
      <c r="O3" s="0" t="n">
        <v>1.266272</v>
      </c>
      <c r="P3" s="0" t="n">
        <v>1.355499</v>
      </c>
      <c r="Q3" s="0" t="n">
        <v>-1.247305</v>
      </c>
    </row>
    <row r="4" customFormat="false" ht="13.8" hidden="false" customHeight="false" outlineLevel="0" collapsed="false">
      <c r="A4" s="4" t="s">
        <v>40</v>
      </c>
      <c r="B4" s="5" t="n">
        <v>2</v>
      </c>
      <c r="C4" s="18" t="n">
        <v>1</v>
      </c>
      <c r="D4" s="18" t="n">
        <v>0</v>
      </c>
      <c r="E4" s="18" t="n">
        <v>1</v>
      </c>
      <c r="F4" s="18" t="n">
        <v>0</v>
      </c>
      <c r="G4" s="18" t="n">
        <v>1</v>
      </c>
      <c r="I4" s="0" t="n">
        <f aca="false">C4</f>
        <v>1</v>
      </c>
      <c r="J4" s="0" t="n">
        <f aca="false">D4</f>
        <v>0</v>
      </c>
      <c r="K4" s="0" t="n">
        <f aca="false">E4</f>
        <v>1</v>
      </c>
      <c r="L4" s="0" t="n">
        <f aca="false">F4</f>
        <v>0</v>
      </c>
      <c r="M4" s="0" t="n">
        <f aca="false">G4</f>
        <v>1</v>
      </c>
      <c r="N4" s="0" t="n">
        <f aca="false">SUM(O4:Q4)</f>
        <v>1.4567782</v>
      </c>
      <c r="O4" s="0" t="n">
        <v>1.241804</v>
      </c>
      <c r="P4" s="0" t="n">
        <v>-0.3245157</v>
      </c>
      <c r="Q4" s="0" t="n">
        <v>0.5394899</v>
      </c>
    </row>
    <row r="5" customFormat="false" ht="13.8" hidden="false" customHeight="false" outlineLevel="0" collapsed="false">
      <c r="A5" s="4" t="s">
        <v>41</v>
      </c>
      <c r="B5" s="16" t="n">
        <v>3</v>
      </c>
      <c r="C5" s="18" t="n">
        <v>1</v>
      </c>
      <c r="D5" s="18" t="n">
        <v>0</v>
      </c>
      <c r="E5" s="18" t="n">
        <v>0</v>
      </c>
      <c r="F5" s="18" t="n">
        <v>1</v>
      </c>
      <c r="G5" s="18" t="n">
        <v>1</v>
      </c>
      <c r="I5" s="0" t="n">
        <f aca="false">C5</f>
        <v>1</v>
      </c>
      <c r="J5" s="0" t="n">
        <f aca="false">D5</f>
        <v>0</v>
      </c>
      <c r="K5" s="0" t="n">
        <f aca="false">E5</f>
        <v>0</v>
      </c>
      <c r="L5" s="0" t="n">
        <f aca="false">F5</f>
        <v>1</v>
      </c>
      <c r="M5" s="0" t="n">
        <f aca="false">G5</f>
        <v>1</v>
      </c>
      <c r="N5" s="0" t="n">
        <f aca="false">SUM(O5:Q5)</f>
        <v>2.2156643</v>
      </c>
      <c r="O5" s="0" t="n">
        <v>-0.1182173</v>
      </c>
      <c r="P5" s="0" t="n">
        <v>1.548426</v>
      </c>
      <c r="Q5" s="0" t="n">
        <v>0.7854556</v>
      </c>
    </row>
    <row r="6" customFormat="false" ht="13.8" hidden="false" customHeight="false" outlineLevel="0" collapsed="false">
      <c r="A6" s="4" t="s">
        <v>42</v>
      </c>
      <c r="B6" s="5" t="n">
        <v>4</v>
      </c>
      <c r="C6" s="18" t="n">
        <v>1</v>
      </c>
      <c r="D6" s="18" t="n">
        <v>0</v>
      </c>
      <c r="E6" s="18" t="n">
        <v>0</v>
      </c>
      <c r="F6" s="18" t="n">
        <v>1</v>
      </c>
      <c r="G6" s="18" t="n">
        <v>0</v>
      </c>
      <c r="I6" s="0" t="n">
        <f aca="false">C6</f>
        <v>1</v>
      </c>
      <c r="J6" s="0" t="n">
        <f aca="false">D6</f>
        <v>0</v>
      </c>
      <c r="K6" s="0" t="n">
        <f aca="false">E6</f>
        <v>0</v>
      </c>
      <c r="L6" s="0" t="n">
        <f aca="false">F6</f>
        <v>1</v>
      </c>
      <c r="M6" s="0" t="n">
        <f aca="false">G6</f>
        <v>0</v>
      </c>
      <c r="N6" s="0" t="n">
        <f aca="false">SUM(O6:Q6)</f>
        <v>0.2216587</v>
      </c>
      <c r="O6" s="0" t="n">
        <v>-0.0991393</v>
      </c>
      <c r="P6" s="0" t="n">
        <v>1.471029</v>
      </c>
      <c r="Q6" s="0" t="n">
        <v>-1.150231</v>
      </c>
    </row>
    <row r="7" customFormat="false" ht="13.8" hidden="false" customHeight="false" outlineLevel="0" collapsed="false">
      <c r="A7" s="12" t="s">
        <v>43</v>
      </c>
      <c r="B7" s="16" t="n">
        <v>5</v>
      </c>
      <c r="C7" s="18" t="n">
        <v>1</v>
      </c>
      <c r="D7" s="18" t="n">
        <v>0</v>
      </c>
      <c r="E7" s="18" t="n">
        <v>1</v>
      </c>
      <c r="F7" s="18" t="n">
        <v>0</v>
      </c>
      <c r="G7" s="18" t="n">
        <v>0</v>
      </c>
      <c r="I7" s="0" t="n">
        <f aca="false">C7</f>
        <v>1</v>
      </c>
      <c r="J7" s="0" t="n">
        <f aca="false">D7</f>
        <v>0</v>
      </c>
      <c r="K7" s="0" t="n">
        <f aca="false">E7</f>
        <v>1</v>
      </c>
      <c r="L7" s="0" t="n">
        <f aca="false">F7</f>
        <v>0</v>
      </c>
      <c r="M7" s="0" t="n">
        <f aca="false">G7</f>
        <v>0</v>
      </c>
      <c r="N7" s="0" t="n">
        <f aca="false">SUM(O7:Q7)</f>
        <v>-0.5372275</v>
      </c>
      <c r="O7" s="0" t="n">
        <v>1.260882</v>
      </c>
      <c r="P7" s="0" t="n">
        <v>-0.4019125</v>
      </c>
      <c r="Q7" s="0" t="n">
        <v>-1.396197</v>
      </c>
    </row>
    <row r="8" customFormat="false" ht="13.8" hidden="false" customHeight="false" outlineLevel="0" collapsed="false">
      <c r="A8" s="12" t="s">
        <v>44</v>
      </c>
      <c r="B8" s="5" t="n">
        <v>6</v>
      </c>
      <c r="C8" s="18" t="n">
        <v>1</v>
      </c>
      <c r="D8" s="18" t="n">
        <v>0</v>
      </c>
      <c r="E8" s="18" t="n">
        <v>0</v>
      </c>
      <c r="F8" s="18" t="n">
        <v>0</v>
      </c>
      <c r="G8" s="18" t="n">
        <v>1</v>
      </c>
      <c r="I8" s="0" t="n">
        <f aca="false">C8</f>
        <v>1</v>
      </c>
      <c r="J8" s="0" t="n">
        <f aca="false">D8</f>
        <v>0</v>
      </c>
      <c r="K8" s="0" t="n">
        <f aca="false">E8</f>
        <v>0</v>
      </c>
      <c r="L8" s="0" t="n">
        <f aca="false">F8</f>
        <v>0</v>
      </c>
      <c r="M8" s="0" t="n">
        <f aca="false">G8</f>
        <v>1</v>
      </c>
      <c r="N8" s="0" t="n">
        <f aca="false">SUM(O8:Q8)</f>
        <v>0.3039713</v>
      </c>
      <c r="O8" s="0" t="n">
        <v>-0.1236071</v>
      </c>
      <c r="P8" s="0" t="n">
        <v>-0.2089851</v>
      </c>
      <c r="Q8" s="0" t="n">
        <v>0.6365635</v>
      </c>
    </row>
    <row r="9" customFormat="false" ht="13.8" hidden="false" customHeight="false" outlineLevel="0" collapsed="false">
      <c r="A9" s="12" t="s">
        <v>45</v>
      </c>
      <c r="B9" s="16" t="n">
        <v>7</v>
      </c>
      <c r="C9" s="18" t="n">
        <v>1</v>
      </c>
      <c r="D9" s="18" t="n">
        <v>0</v>
      </c>
      <c r="E9" s="18" t="n">
        <v>0</v>
      </c>
      <c r="F9" s="18" t="n">
        <v>0</v>
      </c>
      <c r="G9" s="18" t="n">
        <v>1</v>
      </c>
      <c r="I9" s="0" t="n">
        <f aca="false">C9</f>
        <v>1</v>
      </c>
      <c r="J9" s="0" t="n">
        <f aca="false">D9</f>
        <v>0</v>
      </c>
      <c r="K9" s="0" t="n">
        <f aca="false">E9</f>
        <v>0</v>
      </c>
      <c r="L9" s="0" t="n">
        <f aca="false">F9</f>
        <v>0</v>
      </c>
      <c r="M9" s="0" t="n">
        <f aca="false">G9</f>
        <v>1</v>
      </c>
      <c r="N9" s="0" t="n">
        <f aca="false">SUM(O9:Q9)</f>
        <v>0.3039713</v>
      </c>
      <c r="O9" s="0" t="n">
        <v>-0.1236071</v>
      </c>
      <c r="P9" s="0" t="n">
        <v>-0.2089851</v>
      </c>
      <c r="Q9" s="0" t="n">
        <v>0.6365635</v>
      </c>
    </row>
    <row r="10" customFormat="false" ht="13.8" hidden="false" customHeight="false" outlineLevel="0" collapsed="false">
      <c r="A10" s="4" t="s">
        <v>46</v>
      </c>
      <c r="B10" s="5" t="n">
        <v>8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1</v>
      </c>
      <c r="I10" s="0" t="n">
        <f aca="false">C10</f>
        <v>0</v>
      </c>
      <c r="J10" s="0" t="n">
        <f aca="false">D10</f>
        <v>0</v>
      </c>
      <c r="K10" s="0" t="n">
        <f aca="false">E10</f>
        <v>0</v>
      </c>
      <c r="L10" s="0" t="n">
        <f aca="false">F10</f>
        <v>0</v>
      </c>
      <c r="M10" s="0" t="n">
        <f aca="false">G10</f>
        <v>1</v>
      </c>
      <c r="N10" s="0" t="n">
        <f aca="false">SUM(O10:Q10)</f>
        <v>-1.4097715</v>
      </c>
      <c r="O10" s="0" t="n">
        <v>-1.293701</v>
      </c>
      <c r="P10" s="0" t="n">
        <v>-0.9595761</v>
      </c>
      <c r="Q10" s="0" t="n">
        <v>0.8435056</v>
      </c>
    </row>
    <row r="11" customFormat="false" ht="13.8" hidden="false" customHeight="false" outlineLevel="0" collapsed="false">
      <c r="A11" s="12" t="s">
        <v>47</v>
      </c>
      <c r="B11" s="16" t="n">
        <v>9</v>
      </c>
      <c r="C11" s="18" t="n">
        <v>1</v>
      </c>
      <c r="D11" s="18" t="n">
        <v>0</v>
      </c>
      <c r="E11" s="18" t="n">
        <v>0</v>
      </c>
      <c r="F11" s="18" t="n">
        <v>1</v>
      </c>
      <c r="G11" s="18" t="n">
        <v>1</v>
      </c>
      <c r="I11" s="0" t="n">
        <f aca="false">C11</f>
        <v>1</v>
      </c>
      <c r="J11" s="0" t="n">
        <f aca="false">D11</f>
        <v>0</v>
      </c>
      <c r="K11" s="0" t="n">
        <f aca="false">E11</f>
        <v>0</v>
      </c>
      <c r="L11" s="0" t="n">
        <f aca="false">F11</f>
        <v>1</v>
      </c>
      <c r="M11" s="0" t="n">
        <f aca="false">G11</f>
        <v>1</v>
      </c>
      <c r="N11" s="0" t="n">
        <f aca="false">SUM(O11:Q11)</f>
        <v>2.2156643</v>
      </c>
      <c r="O11" s="0" t="n">
        <v>-0.1182173</v>
      </c>
      <c r="P11" s="0" t="n">
        <v>1.548426</v>
      </c>
      <c r="Q11" s="0" t="n">
        <v>0.7854556</v>
      </c>
    </row>
    <row r="12" customFormat="false" ht="13.8" hidden="false" customHeight="false" outlineLevel="0" collapsed="false">
      <c r="A12" s="12" t="s">
        <v>48</v>
      </c>
      <c r="B12" s="5" t="n">
        <v>10</v>
      </c>
      <c r="C12" s="18" t="n">
        <v>1</v>
      </c>
      <c r="D12" s="18" t="n">
        <v>0</v>
      </c>
      <c r="E12" s="18" t="n">
        <v>0</v>
      </c>
      <c r="F12" s="18" t="n">
        <v>1</v>
      </c>
      <c r="G12" s="18" t="n">
        <v>1</v>
      </c>
      <c r="I12" s="0" t="n">
        <f aca="false">C12</f>
        <v>1</v>
      </c>
      <c r="J12" s="0" t="n">
        <f aca="false">D12</f>
        <v>0</v>
      </c>
      <c r="K12" s="0" t="n">
        <f aca="false">E12</f>
        <v>0</v>
      </c>
      <c r="L12" s="0" t="n">
        <f aca="false">F12</f>
        <v>1</v>
      </c>
      <c r="M12" s="0" t="n">
        <f aca="false">G12</f>
        <v>1</v>
      </c>
      <c r="N12" s="0" t="n">
        <f aca="false">SUM(O12:Q12)</f>
        <v>2.2156643</v>
      </c>
      <c r="O12" s="0" t="n">
        <v>-0.1182173</v>
      </c>
      <c r="P12" s="0" t="n">
        <v>1.548426</v>
      </c>
      <c r="Q12" s="0" t="n">
        <v>0.7854556</v>
      </c>
    </row>
    <row r="13" customFormat="false" ht="13.8" hidden="false" customHeight="false" outlineLevel="0" collapsed="false">
      <c r="A13" s="4" t="s">
        <v>49</v>
      </c>
      <c r="B13" s="16" t="n">
        <v>11</v>
      </c>
      <c r="C13" s="18" t="n">
        <v>1</v>
      </c>
      <c r="D13" s="18" t="n">
        <v>0</v>
      </c>
      <c r="E13" s="18" t="n">
        <v>0</v>
      </c>
      <c r="F13" s="18" t="n">
        <v>0</v>
      </c>
      <c r="G13" s="18" t="n">
        <v>0</v>
      </c>
      <c r="I13" s="0" t="n">
        <f aca="false">C13</f>
        <v>1</v>
      </c>
      <c r="J13" s="0" t="n">
        <f aca="false">D13</f>
        <v>0</v>
      </c>
      <c r="K13" s="0" t="n">
        <f aca="false">E13</f>
        <v>0</v>
      </c>
      <c r="L13" s="0" t="n">
        <f aca="false">F13</f>
        <v>0</v>
      </c>
      <c r="M13" s="0" t="n">
        <f aca="false">G13</f>
        <v>0</v>
      </c>
      <c r="N13" s="0" t="n">
        <f aca="false">SUM(O13:Q13)</f>
        <v>-1.6900348</v>
      </c>
      <c r="O13" s="0" t="n">
        <v>-0.104529</v>
      </c>
      <c r="P13" s="0" t="n">
        <v>-0.2863818</v>
      </c>
      <c r="Q13" s="0" t="n">
        <v>-1.299124</v>
      </c>
    </row>
    <row r="14" customFormat="false" ht="13.8" hidden="false" customHeight="false" outlineLevel="0" collapsed="false">
      <c r="A14" s="4" t="s">
        <v>50</v>
      </c>
      <c r="B14" s="5" t="n">
        <v>12</v>
      </c>
      <c r="C14" s="18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I14" s="0" t="n">
        <f aca="false">C14</f>
        <v>0</v>
      </c>
      <c r="J14" s="0" t="n">
        <f aca="false">D14</f>
        <v>0</v>
      </c>
      <c r="K14" s="0" t="n">
        <f aca="false">E14</f>
        <v>0</v>
      </c>
      <c r="L14" s="0" t="n">
        <f aca="false">F14</f>
        <v>0</v>
      </c>
      <c r="M14" s="0" t="n">
        <f aca="false">G14</f>
        <v>0</v>
      </c>
      <c r="N14" s="0" t="n">
        <f aca="false">SUM(O14:Q14)</f>
        <v>-3.403776</v>
      </c>
      <c r="O14" s="0" t="n">
        <v>-1.274622</v>
      </c>
      <c r="P14" s="0" t="n">
        <v>-1.036973</v>
      </c>
      <c r="Q14" s="0" t="n">
        <v>-1.092181</v>
      </c>
    </row>
    <row r="15" customFormat="false" ht="13.8" hidden="false" customHeight="false" outlineLevel="0" collapsed="false">
      <c r="A15" s="4" t="s">
        <v>51</v>
      </c>
      <c r="B15" s="16" t="n">
        <v>13</v>
      </c>
      <c r="C15" s="18" t="n">
        <v>0</v>
      </c>
      <c r="D15" s="18" t="n">
        <v>0</v>
      </c>
      <c r="E15" s="18" t="n">
        <v>0</v>
      </c>
      <c r="F15" s="18" t="n">
        <v>1</v>
      </c>
      <c r="G15" s="18" t="n">
        <v>0</v>
      </c>
      <c r="I15" s="0" t="n">
        <f aca="false">C15</f>
        <v>0</v>
      </c>
      <c r="J15" s="0" t="n">
        <f aca="false">D15</f>
        <v>0</v>
      </c>
      <c r="K15" s="0" t="n">
        <f aca="false">E15</f>
        <v>0</v>
      </c>
      <c r="L15" s="0" t="n">
        <f aca="false">F15</f>
        <v>1</v>
      </c>
      <c r="M15" s="0" t="n">
        <f aca="false">G15</f>
        <v>0</v>
      </c>
      <c r="N15" s="0" t="n">
        <f aca="false">SUM(O15:Q15)</f>
        <v>-1.4920843</v>
      </c>
      <c r="O15" s="0" t="n">
        <v>-1.269233</v>
      </c>
      <c r="P15" s="0" t="n">
        <v>0.7204381</v>
      </c>
      <c r="Q15" s="0" t="n">
        <v>-0.9432894</v>
      </c>
    </row>
    <row r="16" customFormat="false" ht="13.8" hidden="false" customHeight="false" outlineLevel="0" collapsed="false">
      <c r="A16" s="4" t="s">
        <v>52</v>
      </c>
      <c r="B16" s="5" t="n">
        <v>14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I16" s="0" t="n">
        <f aca="false">C16</f>
        <v>0</v>
      </c>
      <c r="J16" s="0" t="n">
        <f aca="false">D16</f>
        <v>0</v>
      </c>
      <c r="K16" s="0" t="n">
        <f aca="false">E16</f>
        <v>0</v>
      </c>
      <c r="L16" s="0" t="n">
        <f aca="false">F16</f>
        <v>0</v>
      </c>
      <c r="M16" s="0" t="n">
        <f aca="false">G16</f>
        <v>0</v>
      </c>
      <c r="N16" s="0" t="n">
        <f aca="false">SUM(O16:Q16)</f>
        <v>-3.403776</v>
      </c>
      <c r="O16" s="0" t="n">
        <v>-1.274622</v>
      </c>
      <c r="P16" s="0" t="n">
        <v>-1.036973</v>
      </c>
      <c r="Q16" s="0" t="n">
        <v>-1.092181</v>
      </c>
    </row>
    <row r="17" customFormat="false" ht="13.8" hidden="false" customHeight="false" outlineLevel="0" collapsed="false">
      <c r="A17" s="12" t="s">
        <v>53</v>
      </c>
      <c r="B17" s="16" t="n">
        <v>15</v>
      </c>
      <c r="C17" s="18" t="n">
        <v>0</v>
      </c>
      <c r="D17" s="18" t="n">
        <v>0</v>
      </c>
      <c r="E17" s="18" t="n">
        <v>1</v>
      </c>
      <c r="F17" s="18" t="n">
        <v>1</v>
      </c>
      <c r="G17" s="18" t="n">
        <v>1</v>
      </c>
      <c r="I17" s="0" t="n">
        <f aca="false">C17</f>
        <v>0</v>
      </c>
      <c r="J17" s="0" t="n">
        <f aca="false">D17</f>
        <v>0</v>
      </c>
      <c r="K17" s="0" t="n">
        <f aca="false">E17</f>
        <v>1</v>
      </c>
      <c r="L17" s="0" t="n">
        <f aca="false">F17</f>
        <v>1</v>
      </c>
      <c r="M17" s="0" t="n">
        <f aca="false">G17</f>
        <v>1</v>
      </c>
      <c r="N17" s="0" t="n">
        <f aca="false">SUM(O17:Q17)</f>
        <v>1.654729</v>
      </c>
      <c r="O17" s="0" t="n">
        <v>0.0771008</v>
      </c>
      <c r="P17" s="0" t="n">
        <v>0.6823042</v>
      </c>
      <c r="Q17" s="0" t="n">
        <v>0.895324</v>
      </c>
    </row>
    <row r="18" customFormat="false" ht="13.8" hidden="false" customHeight="false" outlineLevel="0" collapsed="false">
      <c r="A18" s="12" t="s">
        <v>54</v>
      </c>
      <c r="B18" s="5" t="n">
        <v>16</v>
      </c>
      <c r="C18" s="18" t="n">
        <v>1</v>
      </c>
      <c r="D18" s="18" t="n">
        <v>0</v>
      </c>
      <c r="E18" s="18" t="n">
        <v>1</v>
      </c>
      <c r="F18" s="18" t="n">
        <v>0</v>
      </c>
      <c r="G18" s="18" t="n">
        <v>1</v>
      </c>
      <c r="I18" s="0" t="n">
        <f aca="false">C18</f>
        <v>1</v>
      </c>
      <c r="J18" s="0" t="n">
        <f aca="false">D18</f>
        <v>0</v>
      </c>
      <c r="K18" s="0" t="n">
        <f aca="false">E18</f>
        <v>1</v>
      </c>
      <c r="L18" s="0" t="n">
        <f aca="false">F18</f>
        <v>0</v>
      </c>
      <c r="M18" s="0" t="n">
        <f aca="false">G18</f>
        <v>1</v>
      </c>
      <c r="N18" s="0" t="n">
        <f aca="false">SUM(O18:Q18)</f>
        <v>1.4567782</v>
      </c>
      <c r="O18" s="0" t="n">
        <v>1.241804</v>
      </c>
      <c r="P18" s="0" t="n">
        <v>-0.3245157</v>
      </c>
      <c r="Q18" s="0" t="n">
        <v>0.5394899</v>
      </c>
    </row>
    <row r="19" customFormat="false" ht="13.8" hidden="false" customHeight="false" outlineLevel="0" collapsed="false">
      <c r="A19" s="4" t="s">
        <v>55</v>
      </c>
      <c r="B19" s="16" t="n">
        <v>17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1</v>
      </c>
      <c r="I19" s="0" t="n">
        <f aca="false">C19</f>
        <v>0</v>
      </c>
      <c r="J19" s="0" t="n">
        <f aca="false">D19</f>
        <v>0</v>
      </c>
      <c r="K19" s="0" t="n">
        <f aca="false">E19</f>
        <v>0</v>
      </c>
      <c r="L19" s="0" t="n">
        <f aca="false">F19</f>
        <v>0</v>
      </c>
      <c r="M19" s="0" t="n">
        <f aca="false">G19</f>
        <v>1</v>
      </c>
      <c r="N19" s="0" t="n">
        <f aca="false">SUM(O19:Q19)</f>
        <v>-1.4097715</v>
      </c>
      <c r="O19" s="0" t="n">
        <v>-1.293701</v>
      </c>
      <c r="P19" s="0" t="n">
        <v>-0.9595761</v>
      </c>
      <c r="Q19" s="0" t="n">
        <v>0.8435056</v>
      </c>
    </row>
    <row r="20" customFormat="false" ht="13.8" hidden="false" customHeight="false" outlineLevel="0" collapsed="false">
      <c r="A20" s="4" t="s">
        <v>56</v>
      </c>
      <c r="B20" s="5" t="n">
        <v>18</v>
      </c>
      <c r="C20" s="18" t="n">
        <v>1</v>
      </c>
      <c r="D20" s="18" t="n">
        <v>1</v>
      </c>
      <c r="E20" s="18" t="n">
        <v>1</v>
      </c>
      <c r="F20" s="18" t="n">
        <v>0</v>
      </c>
      <c r="G20" s="18" t="n">
        <v>1</v>
      </c>
      <c r="I20" s="0" t="n">
        <f aca="false">C20</f>
        <v>1</v>
      </c>
      <c r="J20" s="0" t="n">
        <f aca="false">D20</f>
        <v>1</v>
      </c>
      <c r="K20" s="0" t="n">
        <f aca="false">E20</f>
        <v>1</v>
      </c>
      <c r="L20" s="0" t="n">
        <f aca="false">F20</f>
        <v>0</v>
      </c>
      <c r="M20" s="0" t="n">
        <f aca="false">G20</f>
        <v>1</v>
      </c>
      <c r="N20" s="0" t="n">
        <f aca="false">SUM(O20:Q20)</f>
        <v>3.026901</v>
      </c>
      <c r="O20" s="0" t="n">
        <v>3.521778</v>
      </c>
      <c r="P20" s="0" t="n">
        <v>-1.880196</v>
      </c>
      <c r="Q20" s="0" t="n">
        <v>1.385319</v>
      </c>
    </row>
    <row r="21" customFormat="false" ht="13.8" hidden="false" customHeight="false" outlineLevel="0" collapsed="false">
      <c r="A21" s="4" t="s">
        <v>57</v>
      </c>
      <c r="B21" s="16" t="n">
        <v>19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1</v>
      </c>
      <c r="I21" s="0" t="n">
        <f aca="false">C21</f>
        <v>0</v>
      </c>
      <c r="J21" s="0" t="n">
        <f aca="false">D21</f>
        <v>0</v>
      </c>
      <c r="K21" s="0" t="n">
        <f aca="false">E21</f>
        <v>0</v>
      </c>
      <c r="L21" s="0" t="n">
        <f aca="false">F21</f>
        <v>0</v>
      </c>
      <c r="M21" s="0" t="n">
        <f aca="false">G21</f>
        <v>1</v>
      </c>
      <c r="N21" s="0" t="n">
        <f aca="false">SUM(O21:Q21)</f>
        <v>-1.4097715</v>
      </c>
      <c r="O21" s="0" t="n">
        <v>-1.293701</v>
      </c>
      <c r="P21" s="0" t="n">
        <v>-0.9595761</v>
      </c>
      <c r="Q21" s="0" t="n">
        <v>0.8435056</v>
      </c>
    </row>
    <row r="22" customFormat="false" ht="13.8" hidden="false" customHeight="false" outlineLevel="0" collapsed="false">
      <c r="A22" s="4" t="s">
        <v>58</v>
      </c>
      <c r="B22" s="5" t="n">
        <v>20</v>
      </c>
      <c r="C22" s="18" t="n">
        <v>1</v>
      </c>
      <c r="D22" s="18" t="n">
        <v>0</v>
      </c>
      <c r="E22" s="18" t="n">
        <v>0</v>
      </c>
      <c r="F22" s="18" t="n">
        <v>0</v>
      </c>
      <c r="G22" s="18" t="n">
        <v>0</v>
      </c>
      <c r="I22" s="0" t="n">
        <f aca="false">C22</f>
        <v>1</v>
      </c>
      <c r="J22" s="0" t="n">
        <f aca="false">D22</f>
        <v>0</v>
      </c>
      <c r="K22" s="0" t="n">
        <f aca="false">E22</f>
        <v>0</v>
      </c>
      <c r="L22" s="0" t="n">
        <f aca="false">F22</f>
        <v>0</v>
      </c>
      <c r="M22" s="0" t="n">
        <f aca="false">G22</f>
        <v>0</v>
      </c>
      <c r="N22" s="0" t="n">
        <f aca="false">SUM(O22:Q22)</f>
        <v>-1.6900348</v>
      </c>
      <c r="O22" s="0" t="n">
        <v>-0.104529</v>
      </c>
      <c r="P22" s="0" t="n">
        <v>-0.2863818</v>
      </c>
      <c r="Q22" s="0" t="n">
        <v>-1.299124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1:1048576"/>
    </sheetView>
  </sheetViews>
  <sheetFormatPr defaultRowHeight="13.8" zeroHeight="false" outlineLevelRow="0" outlineLevelCol="0"/>
  <cols>
    <col collapsed="false" customWidth="true" hidden="false" outlineLevel="0" max="1" min="1" style="0" width="24.28"/>
    <col collapsed="false" customWidth="true" hidden="false" outlineLevel="0" max="2" min="2" style="0" width="9.85"/>
    <col collapsed="false" customWidth="true" hidden="false" outlineLevel="0" max="3" min="3" style="0" width="8.6"/>
    <col collapsed="false" customWidth="true" hidden="false" outlineLevel="0" max="4" min="4" style="0" width="12.43"/>
    <col collapsed="false" customWidth="true" hidden="false" outlineLevel="0" max="7" min="5" style="0" width="8.6"/>
    <col collapsed="false" customWidth="true" hidden="true" outlineLevel="0" max="16" min="8" style="0" width="9.14"/>
    <col collapsed="false" customWidth="true" hidden="false" outlineLevel="0" max="17" min="17" style="0" width="9.14"/>
    <col collapsed="false" customWidth="true" hidden="false" outlineLevel="0" max="1025" min="18" style="0" width="8.6"/>
  </cols>
  <sheetData>
    <row r="2" customFormat="false" ht="69" hidden="false" customHeight="true" outlineLevel="0" collapsed="false">
      <c r="C2" s="19" t="s">
        <v>69</v>
      </c>
      <c r="D2" s="19" t="s">
        <v>69</v>
      </c>
      <c r="E2" s="19" t="s">
        <v>70</v>
      </c>
      <c r="F2" s="19" t="s">
        <v>70</v>
      </c>
    </row>
    <row r="3" customFormat="false" ht="69" hidden="false" customHeight="true" outlineLevel="0" collapsed="false">
      <c r="C3" s="20" t="s">
        <v>71</v>
      </c>
      <c r="D3" s="20" t="s">
        <v>72</v>
      </c>
      <c r="E3" s="20" t="s">
        <v>73</v>
      </c>
      <c r="F3" s="21" t="s">
        <v>74</v>
      </c>
      <c r="H3" s="3" t="s">
        <v>22</v>
      </c>
      <c r="I3" s="3" t="s">
        <v>23</v>
      </c>
      <c r="J3" s="3" t="s">
        <v>24</v>
      </c>
      <c r="K3" s="3" t="s">
        <v>25</v>
      </c>
      <c r="L3" s="3"/>
      <c r="N3" s="0" t="s">
        <v>34</v>
      </c>
      <c r="O3" s="0" t="s">
        <v>35</v>
      </c>
      <c r="P3" s="0" t="s">
        <v>36</v>
      </c>
    </row>
    <row r="4" customFormat="false" ht="13.8" hidden="false" customHeight="false" outlineLevel="0" collapsed="false">
      <c r="A4" s="4" t="s">
        <v>39</v>
      </c>
      <c r="B4" s="5" t="n">
        <v>1</v>
      </c>
      <c r="C4" s="9" t="n">
        <v>0</v>
      </c>
      <c r="D4" s="22" t="n">
        <v>1</v>
      </c>
      <c r="E4" s="9" t="n">
        <v>0</v>
      </c>
      <c r="F4" s="9" t="n">
        <v>0</v>
      </c>
      <c r="H4" s="0" t="n">
        <f aca="false">C4</f>
        <v>0</v>
      </c>
      <c r="I4" s="0" t="n">
        <f aca="false">D4</f>
        <v>1</v>
      </c>
      <c r="J4" s="0" t="n">
        <f aca="false">E4</f>
        <v>0</v>
      </c>
      <c r="K4" s="0" t="n">
        <f aca="false">F4</f>
        <v>0</v>
      </c>
      <c r="M4" s="0" t="n">
        <f aca="false">SUM(N4:P4)</f>
        <v>-0.2832623</v>
      </c>
      <c r="N4" s="0" t="n">
        <v>-0.5188247</v>
      </c>
      <c r="O4" s="0" t="n">
        <v>0.5589905</v>
      </c>
      <c r="P4" s="0" t="n">
        <v>-0.3234281</v>
      </c>
    </row>
    <row r="5" customFormat="false" ht="13.8" hidden="false" customHeight="false" outlineLevel="0" collapsed="false">
      <c r="A5" s="4" t="s">
        <v>40</v>
      </c>
      <c r="B5" s="5" t="n">
        <v>2</v>
      </c>
      <c r="C5" s="9" t="n">
        <v>0</v>
      </c>
      <c r="D5" s="22" t="n">
        <v>1</v>
      </c>
      <c r="E5" s="9" t="n">
        <v>0</v>
      </c>
      <c r="F5" s="9" t="n">
        <v>0</v>
      </c>
      <c r="H5" s="0" t="n">
        <f aca="false">C5</f>
        <v>0</v>
      </c>
      <c r="I5" s="0" t="n">
        <f aca="false">D5</f>
        <v>1</v>
      </c>
      <c r="J5" s="0" t="n">
        <f aca="false">E5</f>
        <v>0</v>
      </c>
      <c r="K5" s="0" t="n">
        <f aca="false">F5</f>
        <v>0</v>
      </c>
      <c r="M5" s="0" t="n">
        <f aca="false">SUM(N5:P5)</f>
        <v>-0.2832623</v>
      </c>
      <c r="N5" s="0" t="n">
        <v>-0.5188247</v>
      </c>
      <c r="O5" s="0" t="n">
        <v>0.5589905</v>
      </c>
      <c r="P5" s="0" t="n">
        <v>-0.3234281</v>
      </c>
    </row>
    <row r="6" customFormat="false" ht="13.8" hidden="false" customHeight="false" outlineLevel="0" collapsed="false">
      <c r="A6" s="4" t="s">
        <v>41</v>
      </c>
      <c r="B6" s="5" t="n">
        <v>3</v>
      </c>
      <c r="C6" s="9" t="n">
        <v>0</v>
      </c>
      <c r="D6" s="9" t="n">
        <v>1</v>
      </c>
      <c r="E6" s="9" t="n">
        <v>1</v>
      </c>
      <c r="F6" s="9" t="n">
        <v>1</v>
      </c>
      <c r="H6" s="0" t="n">
        <f aca="false">C6</f>
        <v>0</v>
      </c>
      <c r="I6" s="0" t="n">
        <f aca="false">D6</f>
        <v>1</v>
      </c>
      <c r="J6" s="0" t="n">
        <f aca="false">E6</f>
        <v>1</v>
      </c>
      <c r="K6" s="0" t="n">
        <f aca="false">F6</f>
        <v>1</v>
      </c>
      <c r="M6" s="0" t="n">
        <f aca="false">SUM(N6:P6)</f>
        <v>3.9399256</v>
      </c>
      <c r="N6" s="0" t="n">
        <v>3.712307</v>
      </c>
      <c r="O6" s="0" t="n">
        <v>0.5460519</v>
      </c>
      <c r="P6" s="0" t="n">
        <v>-0.3184333</v>
      </c>
    </row>
    <row r="7" customFormat="false" ht="13.8" hidden="false" customHeight="false" outlineLevel="0" collapsed="false">
      <c r="A7" s="4" t="s">
        <v>42</v>
      </c>
      <c r="B7" s="5" t="n">
        <v>4</v>
      </c>
      <c r="C7" s="9" t="n">
        <v>0</v>
      </c>
      <c r="D7" s="22" t="n">
        <v>1</v>
      </c>
      <c r="E7" s="9" t="n">
        <v>1</v>
      </c>
      <c r="F7" s="9" t="n">
        <v>1</v>
      </c>
      <c r="H7" s="0" t="n">
        <f aca="false">C7</f>
        <v>0</v>
      </c>
      <c r="I7" s="0" t="n">
        <f aca="false">D7</f>
        <v>1</v>
      </c>
      <c r="J7" s="0" t="n">
        <f aca="false">E7</f>
        <v>1</v>
      </c>
      <c r="K7" s="0" t="n">
        <f aca="false">F7</f>
        <v>1</v>
      </c>
      <c r="M7" s="0" t="n">
        <f aca="false">SUM(N7:P7)</f>
        <v>3.9399256</v>
      </c>
      <c r="N7" s="0" t="n">
        <v>3.712307</v>
      </c>
      <c r="O7" s="0" t="n">
        <v>0.5460519</v>
      </c>
      <c r="P7" s="0" t="n">
        <v>-0.3184333</v>
      </c>
    </row>
    <row r="8" customFormat="false" ht="13.8" hidden="false" customHeight="false" outlineLevel="0" collapsed="false">
      <c r="A8" s="12" t="s">
        <v>43</v>
      </c>
      <c r="B8" s="5" t="n">
        <v>5</v>
      </c>
      <c r="C8" s="9" t="n">
        <v>0</v>
      </c>
      <c r="D8" s="22" t="n">
        <v>1</v>
      </c>
      <c r="E8" s="9" t="n">
        <v>0</v>
      </c>
      <c r="F8" s="9" t="n">
        <v>0</v>
      </c>
      <c r="H8" s="0" t="n">
        <f aca="false">C8</f>
        <v>0</v>
      </c>
      <c r="I8" s="0" t="n">
        <f aca="false">D8</f>
        <v>1</v>
      </c>
      <c r="J8" s="0" t="n">
        <f aca="false">E8</f>
        <v>0</v>
      </c>
      <c r="K8" s="0" t="n">
        <f aca="false">F8</f>
        <v>0</v>
      </c>
      <c r="M8" s="0" t="n">
        <f aca="false">SUM(N8:P8)</f>
        <v>-0.2832623</v>
      </c>
      <c r="N8" s="0" t="n">
        <v>-0.5188247</v>
      </c>
      <c r="O8" s="0" t="n">
        <v>0.5589905</v>
      </c>
      <c r="P8" s="0" t="n">
        <v>-0.3234281</v>
      </c>
    </row>
    <row r="9" customFormat="false" ht="13.8" hidden="false" customHeight="false" outlineLevel="0" collapsed="false">
      <c r="A9" s="12" t="s">
        <v>44</v>
      </c>
      <c r="B9" s="5" t="n">
        <v>6</v>
      </c>
      <c r="C9" s="9" t="n">
        <v>0</v>
      </c>
      <c r="D9" s="9" t="n">
        <v>0</v>
      </c>
      <c r="E9" s="9" t="n">
        <v>0</v>
      </c>
      <c r="F9" s="9" t="n">
        <v>0</v>
      </c>
      <c r="H9" s="0" t="n">
        <f aca="false">C9</f>
        <v>0</v>
      </c>
      <c r="I9" s="0" t="n">
        <f aca="false">D9</f>
        <v>0</v>
      </c>
      <c r="J9" s="0" t="n">
        <f aca="false">E9</f>
        <v>0</v>
      </c>
      <c r="K9" s="0" t="n">
        <f aca="false">F9</f>
        <v>0</v>
      </c>
      <c r="M9" s="0" t="n">
        <f aca="false">SUM(N9:P9)</f>
        <v>-2.5321089</v>
      </c>
      <c r="N9" s="0" t="n">
        <v>-0.5180953</v>
      </c>
      <c r="O9" s="0" t="n">
        <v>-1.68972</v>
      </c>
      <c r="P9" s="0" t="n">
        <v>-0.3242936</v>
      </c>
    </row>
    <row r="10" customFormat="false" ht="13.8" hidden="false" customHeight="false" outlineLevel="0" collapsed="false">
      <c r="A10" s="12" t="s">
        <v>45</v>
      </c>
      <c r="B10" s="5" t="n">
        <v>7</v>
      </c>
      <c r="C10" s="9" t="n">
        <v>0</v>
      </c>
      <c r="D10" s="22" t="n">
        <v>1</v>
      </c>
      <c r="E10" s="9" t="n">
        <v>0</v>
      </c>
      <c r="F10" s="9" t="n">
        <v>0</v>
      </c>
      <c r="H10" s="0" t="n">
        <f aca="false">C10</f>
        <v>0</v>
      </c>
      <c r="I10" s="0" t="n">
        <f aca="false">D10</f>
        <v>1</v>
      </c>
      <c r="J10" s="0" t="n">
        <f aca="false">E10</f>
        <v>0</v>
      </c>
      <c r="K10" s="0" t="n">
        <f aca="false">F10</f>
        <v>0</v>
      </c>
      <c r="M10" s="0" t="n">
        <f aca="false">SUM(N10:P10)</f>
        <v>-0.2832623</v>
      </c>
      <c r="N10" s="0" t="n">
        <v>-0.5188247</v>
      </c>
      <c r="O10" s="0" t="n">
        <v>0.5589905</v>
      </c>
      <c r="P10" s="0" t="n">
        <v>-0.3234281</v>
      </c>
    </row>
    <row r="11" customFormat="false" ht="13.8" hidden="false" customHeight="false" outlineLevel="0" collapsed="false">
      <c r="A11" s="4" t="s">
        <v>46</v>
      </c>
      <c r="B11" s="5" t="n">
        <v>8</v>
      </c>
      <c r="C11" s="9" t="n">
        <v>0</v>
      </c>
      <c r="D11" s="9" t="n">
        <v>0</v>
      </c>
      <c r="E11" s="9" t="n">
        <v>0</v>
      </c>
      <c r="F11" s="9" t="n">
        <v>0</v>
      </c>
      <c r="H11" s="0" t="n">
        <f aca="false">C11</f>
        <v>0</v>
      </c>
      <c r="I11" s="0" t="n">
        <f aca="false">D11</f>
        <v>0</v>
      </c>
      <c r="J11" s="0" t="n">
        <f aca="false">E11</f>
        <v>0</v>
      </c>
      <c r="K11" s="0" t="n">
        <f aca="false">F11</f>
        <v>0</v>
      </c>
      <c r="M11" s="0" t="n">
        <f aca="false">SUM(N11:P11)</f>
        <v>-2.5321089</v>
      </c>
      <c r="N11" s="0" t="n">
        <v>-0.5180953</v>
      </c>
      <c r="O11" s="0" t="n">
        <v>-1.68972</v>
      </c>
      <c r="P11" s="0" t="n">
        <v>-0.3242936</v>
      </c>
    </row>
    <row r="12" customFormat="false" ht="13.8" hidden="false" customHeight="false" outlineLevel="0" collapsed="false">
      <c r="A12" s="12" t="s">
        <v>47</v>
      </c>
      <c r="B12" s="5" t="n">
        <v>9</v>
      </c>
      <c r="C12" s="9" t="n">
        <v>0</v>
      </c>
      <c r="D12" s="9" t="n">
        <v>1</v>
      </c>
      <c r="E12" s="9" t="n">
        <v>0</v>
      </c>
      <c r="F12" s="9" t="n">
        <v>0</v>
      </c>
      <c r="H12" s="0" t="n">
        <f aca="false">C12</f>
        <v>0</v>
      </c>
      <c r="I12" s="0" t="n">
        <f aca="false">D12</f>
        <v>1</v>
      </c>
      <c r="J12" s="0" t="n">
        <f aca="false">E12</f>
        <v>0</v>
      </c>
      <c r="K12" s="0" t="n">
        <f aca="false">F12</f>
        <v>0</v>
      </c>
      <c r="M12" s="0" t="n">
        <f aca="false">SUM(N12:P12)</f>
        <v>-0.2832623</v>
      </c>
      <c r="N12" s="0" t="n">
        <v>-0.5188247</v>
      </c>
      <c r="O12" s="0" t="n">
        <v>0.5589905</v>
      </c>
      <c r="P12" s="0" t="n">
        <v>-0.3234281</v>
      </c>
    </row>
    <row r="13" customFormat="false" ht="13.8" hidden="false" customHeight="false" outlineLevel="0" collapsed="false">
      <c r="A13" s="12" t="s">
        <v>48</v>
      </c>
      <c r="B13" s="5" t="n">
        <v>10</v>
      </c>
      <c r="C13" s="9" t="n">
        <v>0</v>
      </c>
      <c r="D13" s="9" t="n">
        <v>1</v>
      </c>
      <c r="E13" s="9" t="n">
        <v>0</v>
      </c>
      <c r="F13" s="9" t="n">
        <v>0</v>
      </c>
      <c r="H13" s="0" t="n">
        <f aca="false">C13</f>
        <v>0</v>
      </c>
      <c r="I13" s="0" t="n">
        <f aca="false">D13</f>
        <v>1</v>
      </c>
      <c r="J13" s="0" t="n">
        <f aca="false">E13</f>
        <v>0</v>
      </c>
      <c r="K13" s="0" t="n">
        <f aca="false">F13</f>
        <v>0</v>
      </c>
      <c r="M13" s="0" t="n">
        <f aca="false">SUM(N13:P13)</f>
        <v>-0.2832623</v>
      </c>
      <c r="N13" s="0" t="n">
        <v>-0.5188247</v>
      </c>
      <c r="O13" s="0" t="n">
        <v>0.5589905</v>
      </c>
      <c r="P13" s="0" t="n">
        <v>-0.3234281</v>
      </c>
    </row>
    <row r="14" customFormat="false" ht="13.8" hidden="false" customHeight="false" outlineLevel="0" collapsed="false">
      <c r="A14" s="4" t="s">
        <v>49</v>
      </c>
      <c r="B14" s="5" t="n">
        <v>11</v>
      </c>
      <c r="C14" s="9" t="n">
        <v>0</v>
      </c>
      <c r="D14" s="9" t="n">
        <v>1</v>
      </c>
      <c r="E14" s="9" t="n">
        <v>0</v>
      </c>
      <c r="F14" s="9" t="n">
        <v>0</v>
      </c>
      <c r="H14" s="0" t="n">
        <f aca="false">C14</f>
        <v>0</v>
      </c>
      <c r="I14" s="0" t="n">
        <f aca="false">D14</f>
        <v>1</v>
      </c>
      <c r="J14" s="0" t="n">
        <f aca="false">E14</f>
        <v>0</v>
      </c>
      <c r="K14" s="0" t="n">
        <f aca="false">F14</f>
        <v>0</v>
      </c>
      <c r="M14" s="0" t="n">
        <f aca="false">SUM(N14:P14)</f>
        <v>-0.2832623</v>
      </c>
      <c r="N14" s="0" t="n">
        <v>-0.5188247</v>
      </c>
      <c r="O14" s="0" t="n">
        <v>0.5589905</v>
      </c>
      <c r="P14" s="0" t="n">
        <v>-0.3234281</v>
      </c>
    </row>
    <row r="15" customFormat="false" ht="13.8" hidden="false" customHeight="false" outlineLevel="0" collapsed="false">
      <c r="A15" s="4" t="s">
        <v>50</v>
      </c>
      <c r="B15" s="5" t="n">
        <v>12</v>
      </c>
      <c r="C15" s="9" t="n">
        <v>1</v>
      </c>
      <c r="D15" s="9" t="n">
        <v>1</v>
      </c>
      <c r="E15" s="9" t="n">
        <v>0</v>
      </c>
      <c r="F15" s="9" t="n">
        <v>0</v>
      </c>
      <c r="H15" s="0" t="n">
        <f aca="false">C15</f>
        <v>1</v>
      </c>
      <c r="I15" s="0" t="n">
        <f aca="false">D15</f>
        <v>1</v>
      </c>
      <c r="J15" s="0" t="n">
        <f aca="false">E15</f>
        <v>0</v>
      </c>
      <c r="K15" s="0" t="n">
        <f aca="false">F15</f>
        <v>0</v>
      </c>
      <c r="M15" s="0" t="n">
        <f aca="false">SUM(N15:P15)</f>
        <v>2.9668754</v>
      </c>
      <c r="N15" s="0" t="n">
        <v>-0.5183764</v>
      </c>
      <c r="O15" s="0" t="n">
        <v>0.5602348</v>
      </c>
      <c r="P15" s="0" t="n">
        <v>2.925017</v>
      </c>
    </row>
    <row r="16" customFormat="false" ht="13.8" hidden="false" customHeight="false" outlineLevel="0" collapsed="false">
      <c r="A16" s="4" t="s">
        <v>51</v>
      </c>
      <c r="B16" s="5" t="n">
        <v>13</v>
      </c>
      <c r="C16" s="9" t="n">
        <v>0</v>
      </c>
      <c r="D16" s="9" t="n">
        <v>0</v>
      </c>
      <c r="E16" s="9" t="n">
        <v>0</v>
      </c>
      <c r="F16" s="9" t="n">
        <v>0</v>
      </c>
      <c r="H16" s="0" t="n">
        <f aca="false">C16</f>
        <v>0</v>
      </c>
      <c r="I16" s="0" t="n">
        <f aca="false">D16</f>
        <v>0</v>
      </c>
      <c r="J16" s="0" t="n">
        <f aca="false">E16</f>
        <v>0</v>
      </c>
      <c r="K16" s="0" t="n">
        <f aca="false">F16</f>
        <v>0</v>
      </c>
      <c r="M16" s="0" t="n">
        <f aca="false">SUM(N16:P16)</f>
        <v>-2.5321089</v>
      </c>
      <c r="N16" s="0" t="n">
        <v>-0.5180953</v>
      </c>
      <c r="O16" s="0" t="n">
        <v>-1.68972</v>
      </c>
      <c r="P16" s="0" t="n">
        <v>-0.3242936</v>
      </c>
    </row>
    <row r="17" customFormat="false" ht="13.8" hidden="false" customHeight="false" outlineLevel="0" collapsed="false">
      <c r="A17" s="4" t="s">
        <v>52</v>
      </c>
      <c r="B17" s="5" t="n">
        <v>14</v>
      </c>
      <c r="C17" s="9" t="n">
        <v>1</v>
      </c>
      <c r="D17" s="9" t="n">
        <v>0</v>
      </c>
      <c r="E17" s="9" t="n">
        <v>0</v>
      </c>
      <c r="F17" s="9" t="n">
        <v>0</v>
      </c>
      <c r="H17" s="0" t="n">
        <f aca="false">C17</f>
        <v>1</v>
      </c>
      <c r="I17" s="0" t="n">
        <f aca="false">D17</f>
        <v>0</v>
      </c>
      <c r="J17" s="0" t="n">
        <f aca="false">E17</f>
        <v>0</v>
      </c>
      <c r="K17" s="0" t="n">
        <f aca="false">F17</f>
        <v>0</v>
      </c>
      <c r="M17" s="0" t="n">
        <f aca="false">SUM(N17:P17)</f>
        <v>0.7180301</v>
      </c>
      <c r="N17" s="0" t="n">
        <v>-0.5176469</v>
      </c>
      <c r="O17" s="0" t="n">
        <v>-1.688475</v>
      </c>
      <c r="P17" s="0" t="n">
        <v>2.924152</v>
      </c>
    </row>
    <row r="18" customFormat="false" ht="13.8" hidden="false" customHeight="false" outlineLevel="0" collapsed="false">
      <c r="A18" s="12" t="s">
        <v>53</v>
      </c>
      <c r="B18" s="5" t="n">
        <v>15</v>
      </c>
      <c r="C18" s="9" t="n">
        <v>0</v>
      </c>
      <c r="D18" s="9" t="n">
        <v>1</v>
      </c>
      <c r="E18" s="9" t="n">
        <v>0</v>
      </c>
      <c r="F18" s="9" t="n">
        <v>1</v>
      </c>
      <c r="H18" s="0" t="n">
        <f aca="false">C18</f>
        <v>0</v>
      </c>
      <c r="I18" s="0" t="n">
        <f aca="false">D18</f>
        <v>1</v>
      </c>
      <c r="J18" s="0" t="n">
        <f aca="false">E18</f>
        <v>0</v>
      </c>
      <c r="K18" s="0" t="n">
        <f aca="false">F18</f>
        <v>1</v>
      </c>
      <c r="M18" s="0" t="n">
        <f aca="false">SUM(N18:P18)</f>
        <v>1.6795631</v>
      </c>
      <c r="N18" s="0" t="n">
        <v>1.390862</v>
      </c>
      <c r="O18" s="0" t="n">
        <v>0.6461198</v>
      </c>
      <c r="P18" s="0" t="n">
        <v>-0.3574187</v>
      </c>
    </row>
    <row r="19" customFormat="false" ht="13.8" hidden="false" customHeight="false" outlineLevel="0" collapsed="false">
      <c r="A19" s="12" t="s">
        <v>54</v>
      </c>
      <c r="B19" s="5" t="n">
        <v>16</v>
      </c>
      <c r="C19" s="9" t="n">
        <v>0</v>
      </c>
      <c r="D19" s="9" t="n">
        <v>1</v>
      </c>
      <c r="E19" s="9" t="n">
        <v>0</v>
      </c>
      <c r="F19" s="9" t="n">
        <v>0</v>
      </c>
      <c r="H19" s="0" t="n">
        <f aca="false">C19</f>
        <v>0</v>
      </c>
      <c r="I19" s="0" t="n">
        <f aca="false">D19</f>
        <v>1</v>
      </c>
      <c r="J19" s="0" t="n">
        <f aca="false">E19</f>
        <v>0</v>
      </c>
      <c r="K19" s="0" t="n">
        <f aca="false">F19</f>
        <v>0</v>
      </c>
      <c r="M19" s="0" t="n">
        <f aca="false">SUM(N19:P19)</f>
        <v>-0.2832623</v>
      </c>
      <c r="N19" s="0" t="n">
        <v>-0.5188247</v>
      </c>
      <c r="O19" s="0" t="n">
        <v>0.5589905</v>
      </c>
      <c r="P19" s="0" t="n">
        <v>-0.3234281</v>
      </c>
    </row>
    <row r="20" customFormat="false" ht="13.8" hidden="false" customHeight="false" outlineLevel="0" collapsed="false">
      <c r="A20" s="4" t="s">
        <v>55</v>
      </c>
      <c r="B20" s="5" t="n">
        <v>17</v>
      </c>
      <c r="C20" s="9" t="n">
        <v>0</v>
      </c>
      <c r="D20" s="9" t="n">
        <v>1</v>
      </c>
      <c r="E20" s="9" t="n">
        <v>0</v>
      </c>
      <c r="F20" s="9" t="n">
        <v>0</v>
      </c>
      <c r="H20" s="0" t="n">
        <f aca="false">C20</f>
        <v>0</v>
      </c>
      <c r="I20" s="0" t="n">
        <f aca="false">D20</f>
        <v>1</v>
      </c>
      <c r="J20" s="0" t="n">
        <f aca="false">E20</f>
        <v>0</v>
      </c>
      <c r="K20" s="0" t="n">
        <f aca="false">F20</f>
        <v>0</v>
      </c>
      <c r="M20" s="0" t="n">
        <f aca="false">SUM(N20:P20)</f>
        <v>-0.2832623</v>
      </c>
      <c r="N20" s="0" t="n">
        <v>-0.5188247</v>
      </c>
      <c r="O20" s="0" t="n">
        <v>0.5589905</v>
      </c>
      <c r="P20" s="0" t="n">
        <v>-0.3234281</v>
      </c>
    </row>
    <row r="21" customFormat="false" ht="13.8" hidden="false" customHeight="false" outlineLevel="0" collapsed="false">
      <c r="A21" s="4" t="s">
        <v>56</v>
      </c>
      <c r="B21" s="5" t="n">
        <v>18</v>
      </c>
      <c r="C21" s="9" t="n">
        <v>0</v>
      </c>
      <c r="D21" s="9" t="n">
        <v>1</v>
      </c>
      <c r="E21" s="9" t="n">
        <v>0</v>
      </c>
      <c r="F21" s="9" t="n">
        <v>0</v>
      </c>
      <c r="H21" s="0" t="n">
        <f aca="false">C21</f>
        <v>0</v>
      </c>
      <c r="I21" s="0" t="n">
        <f aca="false">D21</f>
        <v>1</v>
      </c>
      <c r="J21" s="0" t="n">
        <f aca="false">E21</f>
        <v>0</v>
      </c>
      <c r="K21" s="0" t="n">
        <f aca="false">F21</f>
        <v>0</v>
      </c>
      <c r="M21" s="0" t="n">
        <f aca="false">SUM(N21:P21)</f>
        <v>-0.2832623</v>
      </c>
      <c r="N21" s="0" t="n">
        <v>-0.5188247</v>
      </c>
      <c r="O21" s="0" t="n">
        <v>0.5589905</v>
      </c>
      <c r="P21" s="0" t="n">
        <v>-0.3234281</v>
      </c>
    </row>
    <row r="22" customFormat="false" ht="13.8" hidden="false" customHeight="false" outlineLevel="0" collapsed="false">
      <c r="A22" s="4" t="s">
        <v>57</v>
      </c>
      <c r="B22" s="5" t="n">
        <v>19</v>
      </c>
      <c r="C22" s="9" t="n">
        <v>0</v>
      </c>
      <c r="D22" s="9" t="n">
        <v>1</v>
      </c>
      <c r="E22" s="9" t="n">
        <v>0</v>
      </c>
      <c r="F22" s="9" t="n">
        <v>0</v>
      </c>
      <c r="H22" s="0" t="n">
        <f aca="false">C22</f>
        <v>0</v>
      </c>
      <c r="I22" s="0" t="n">
        <f aca="false">D22</f>
        <v>1</v>
      </c>
      <c r="J22" s="0" t="n">
        <f aca="false">E22</f>
        <v>0</v>
      </c>
      <c r="K22" s="0" t="n">
        <f aca="false">F22</f>
        <v>0</v>
      </c>
      <c r="M22" s="0" t="n">
        <f aca="false">SUM(N22:P22)</f>
        <v>-0.2832623</v>
      </c>
      <c r="N22" s="0" t="n">
        <v>-0.5188247</v>
      </c>
      <c r="O22" s="0" t="n">
        <v>0.5589905</v>
      </c>
      <c r="P22" s="0" t="n">
        <v>-0.3234281</v>
      </c>
    </row>
    <row r="23" customFormat="false" ht="13.8" hidden="false" customHeight="false" outlineLevel="0" collapsed="false">
      <c r="A23" s="4" t="s">
        <v>58</v>
      </c>
      <c r="B23" s="5" t="n">
        <v>20</v>
      </c>
      <c r="C23" s="9" t="n">
        <v>0</v>
      </c>
      <c r="D23" s="9" t="n">
        <v>0</v>
      </c>
      <c r="E23" s="9" t="n">
        <v>0</v>
      </c>
      <c r="F23" s="9" t="n">
        <v>0</v>
      </c>
      <c r="H23" s="0" t="n">
        <f aca="false">C23</f>
        <v>0</v>
      </c>
      <c r="I23" s="0" t="n">
        <f aca="false">D23</f>
        <v>0</v>
      </c>
      <c r="J23" s="0" t="n">
        <f aca="false">E23</f>
        <v>0</v>
      </c>
      <c r="K23" s="0" t="n">
        <f aca="false">F23</f>
        <v>0</v>
      </c>
      <c r="M23" s="0" t="n">
        <f aca="false">SUM(N23:P23)</f>
        <v>-2.5321089</v>
      </c>
      <c r="N23" s="0" t="n">
        <v>-0.5180953</v>
      </c>
      <c r="O23" s="0" t="n">
        <v>-1.68972</v>
      </c>
      <c r="P23" s="0" t="n">
        <v>-0.3242936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1:1048576"/>
    </sheetView>
  </sheetViews>
  <sheetFormatPr defaultRowHeight="13.8" zeroHeight="false" outlineLevelRow="0" outlineLevelCol="0"/>
  <cols>
    <col collapsed="false" customWidth="true" hidden="false" outlineLevel="0" max="1" min="1" style="0" width="8.6"/>
    <col collapsed="false" customWidth="true" hidden="false" outlineLevel="0" max="2" min="2" style="0" width="16.57"/>
    <col collapsed="false" customWidth="true" hidden="false" outlineLevel="0" max="3" min="3" style="0" width="20.27"/>
    <col collapsed="false" customWidth="true" hidden="false" outlineLevel="0" max="4" min="4" style="0" width="16.28"/>
    <col collapsed="false" customWidth="true" hidden="false" outlineLevel="0" max="1025" min="5" style="0" width="8.6"/>
  </cols>
  <sheetData>
    <row r="3" customFormat="false" ht="13.8" hidden="false" customHeight="false" outlineLevel="0" collapsed="false">
      <c r="C3" s="0" t="s">
        <v>75</v>
      </c>
      <c r="D3" s="0" t="s">
        <v>76</v>
      </c>
      <c r="E3" s="0" t="s">
        <v>77</v>
      </c>
      <c r="F3" s="0" t="s">
        <v>78</v>
      </c>
    </row>
    <row r="4" customFormat="false" ht="13.8" hidden="false" customHeight="false" outlineLevel="0" collapsed="false">
      <c r="A4" s="0" t="n">
        <v>3</v>
      </c>
      <c r="B4" s="4" t="s">
        <v>41</v>
      </c>
      <c r="C4" s="0" t="n">
        <v>3.3192844</v>
      </c>
      <c r="D4" s="0" t="n">
        <v>2.2156643</v>
      </c>
      <c r="E4" s="0" t="n">
        <v>3.9399256</v>
      </c>
      <c r="F4" s="0" t="n">
        <f aca="false">SUM(C4:E4)</f>
        <v>9.4748743</v>
      </c>
    </row>
    <row r="5" customFormat="false" ht="13.8" hidden="false" customHeight="false" outlineLevel="0" collapsed="false">
      <c r="A5" s="0" t="n">
        <v>4</v>
      </c>
      <c r="B5" s="4" t="s">
        <v>42</v>
      </c>
      <c r="C5" s="0" t="n">
        <v>3.3845737</v>
      </c>
      <c r="D5" s="0" t="n">
        <v>0.2216587</v>
      </c>
      <c r="E5" s="0" t="n">
        <v>3.9399256</v>
      </c>
      <c r="F5" s="0" t="n">
        <f aca="false">SUM(C5:E5)</f>
        <v>7.546158</v>
      </c>
    </row>
    <row r="6" customFormat="false" ht="13.8" hidden="false" customHeight="false" outlineLevel="0" collapsed="false">
      <c r="A6" s="0" t="n">
        <v>15</v>
      </c>
      <c r="B6" s="12" t="s">
        <v>53</v>
      </c>
      <c r="C6" s="0" t="n">
        <v>3.3905416</v>
      </c>
      <c r="D6" s="0" t="n">
        <v>1.654729</v>
      </c>
      <c r="E6" s="0" t="n">
        <v>1.6795631</v>
      </c>
      <c r="F6" s="0" t="n">
        <f aca="false">SUM(C6:E6)</f>
        <v>6.7248337</v>
      </c>
    </row>
    <row r="7" customFormat="false" ht="13.8" hidden="false" customHeight="false" outlineLevel="0" collapsed="false">
      <c r="A7" s="0" t="n">
        <v>10</v>
      </c>
      <c r="B7" s="12" t="s">
        <v>48</v>
      </c>
      <c r="C7" s="0" t="n">
        <v>4.2841646</v>
      </c>
      <c r="D7" s="0" t="n">
        <v>2.2156643</v>
      </c>
      <c r="E7" s="0" t="n">
        <v>-0.2832623</v>
      </c>
      <c r="F7" s="0" t="n">
        <f aca="false">SUM(C7:E7)</f>
        <v>6.2165666</v>
      </c>
    </row>
    <row r="8" customFormat="false" ht="13.8" hidden="false" customHeight="false" outlineLevel="0" collapsed="false">
      <c r="A8" s="0" t="n">
        <v>17</v>
      </c>
      <c r="B8" s="4" t="s">
        <v>55</v>
      </c>
      <c r="C8" s="0" t="n">
        <v>4.5072876</v>
      </c>
      <c r="D8" s="0" t="n">
        <v>-1.4097715</v>
      </c>
      <c r="E8" s="0" t="n">
        <v>-0.2832623</v>
      </c>
      <c r="F8" s="0" t="n">
        <f aca="false">SUM(C8:E8)</f>
        <v>2.8142538</v>
      </c>
    </row>
    <row r="9" customFormat="false" ht="13.8" hidden="false" customHeight="false" outlineLevel="0" collapsed="false">
      <c r="A9" s="0" t="n">
        <v>2</v>
      </c>
      <c r="B9" s="4" t="s">
        <v>40</v>
      </c>
      <c r="C9" s="0" t="n">
        <v>1.2719122</v>
      </c>
      <c r="D9" s="0" t="n">
        <v>1.4567782</v>
      </c>
      <c r="E9" s="0" t="n">
        <v>-0.2832623</v>
      </c>
      <c r="F9" s="0" t="n">
        <f aca="false">SUM(C9:E9)</f>
        <v>2.4454281</v>
      </c>
    </row>
    <row r="10" customFormat="false" ht="13.8" hidden="false" customHeight="false" outlineLevel="0" collapsed="false">
      <c r="A10" s="0" t="n">
        <v>9</v>
      </c>
      <c r="B10" s="12" t="s">
        <v>47</v>
      </c>
      <c r="C10" s="0" t="n">
        <v>-0.1973405</v>
      </c>
      <c r="D10" s="0" t="n">
        <v>2.2156643</v>
      </c>
      <c r="E10" s="0" t="n">
        <v>-0.2832623</v>
      </c>
      <c r="F10" s="0" t="n">
        <f aca="false">SUM(C10:E10)</f>
        <v>1.7350615</v>
      </c>
    </row>
    <row r="11" customFormat="false" ht="13.8" hidden="false" customHeight="false" outlineLevel="0" collapsed="false">
      <c r="A11" s="0" t="n">
        <v>1</v>
      </c>
      <c r="B11" s="4" t="s">
        <v>39</v>
      </c>
      <c r="C11" s="0" t="n">
        <v>0.3213224</v>
      </c>
      <c r="D11" s="0" t="n">
        <v>1.374466</v>
      </c>
      <c r="E11" s="0" t="n">
        <v>-0.2832623</v>
      </c>
      <c r="F11" s="0" t="n">
        <f aca="false">SUM(C11:E11)</f>
        <v>1.4125261</v>
      </c>
    </row>
    <row r="12" customFormat="false" ht="13.8" hidden="false" customHeight="false" outlineLevel="0" collapsed="false">
      <c r="A12" s="0" t="n">
        <v>18</v>
      </c>
      <c r="B12" s="4" t="s">
        <v>56</v>
      </c>
      <c r="C12" s="0" t="n">
        <v>-1.3960933</v>
      </c>
      <c r="D12" s="0" t="n">
        <v>3.026901</v>
      </c>
      <c r="E12" s="0" t="n">
        <v>-0.2832623</v>
      </c>
      <c r="F12" s="0" t="n">
        <f aca="false">SUM(C12:E12)</f>
        <v>1.3475454</v>
      </c>
    </row>
    <row r="13" customFormat="false" ht="13.8" hidden="false" customHeight="false" outlineLevel="0" collapsed="false">
      <c r="A13" s="0" t="n">
        <v>16</v>
      </c>
      <c r="B13" s="12" t="s">
        <v>54</v>
      </c>
      <c r="C13" s="0" t="n">
        <v>-0.5864437</v>
      </c>
      <c r="D13" s="0" t="n">
        <v>1.4567782</v>
      </c>
      <c r="E13" s="0" t="n">
        <v>-0.2832623</v>
      </c>
      <c r="F13" s="0" t="n">
        <f aca="false">SUM(C13:E13)</f>
        <v>0.5870722</v>
      </c>
    </row>
    <row r="14" customFormat="false" ht="13.8" hidden="false" customHeight="false" outlineLevel="0" collapsed="false">
      <c r="A14" s="0" t="n">
        <v>5</v>
      </c>
      <c r="B14" s="12" t="s">
        <v>43</v>
      </c>
      <c r="C14" s="0" t="n">
        <v>-0.1581439</v>
      </c>
      <c r="D14" s="0" t="n">
        <v>-0.5372275</v>
      </c>
      <c r="E14" s="0" t="n">
        <v>-0.2832623</v>
      </c>
      <c r="F14" s="0" t="n">
        <f aca="false">SUM(C14:E14)</f>
        <v>-0.9786337</v>
      </c>
    </row>
    <row r="15" customFormat="false" ht="13.8" hidden="false" customHeight="false" outlineLevel="0" collapsed="false">
      <c r="A15" s="0" t="n">
        <v>12</v>
      </c>
      <c r="B15" s="4" t="s">
        <v>50</v>
      </c>
      <c r="C15" s="0" t="n">
        <v>-2.0178676</v>
      </c>
      <c r="D15" s="0" t="n">
        <v>-3.403776</v>
      </c>
      <c r="E15" s="0" t="n">
        <v>2.9668754</v>
      </c>
      <c r="F15" s="0" t="n">
        <f aca="false">SUM(C15:E15)</f>
        <v>-2.4547682</v>
      </c>
    </row>
    <row r="16" customFormat="false" ht="13.8" hidden="false" customHeight="false" outlineLevel="0" collapsed="false">
      <c r="A16" s="0" t="n">
        <v>11</v>
      </c>
      <c r="B16" s="4" t="s">
        <v>49</v>
      </c>
      <c r="C16" s="0" t="n">
        <v>-1.1992802</v>
      </c>
      <c r="D16" s="0" t="n">
        <v>-1.6900348</v>
      </c>
      <c r="E16" s="0" t="n">
        <v>-0.2832623</v>
      </c>
      <c r="F16" s="0" t="n">
        <f aca="false">SUM(C16:E16)</f>
        <v>-3.1725773</v>
      </c>
    </row>
    <row r="17" customFormat="false" ht="13.8" hidden="false" customHeight="false" outlineLevel="0" collapsed="false">
      <c r="A17" s="0" t="n">
        <v>19</v>
      </c>
      <c r="B17" s="4" t="s">
        <v>57</v>
      </c>
      <c r="C17" s="0" t="n">
        <v>-1.4804293</v>
      </c>
      <c r="D17" s="0" t="n">
        <v>-1.4097715</v>
      </c>
      <c r="E17" s="0" t="n">
        <v>-0.2832623</v>
      </c>
      <c r="F17" s="0" t="n">
        <f aca="false">SUM(C17:E17)</f>
        <v>-3.1734631</v>
      </c>
    </row>
    <row r="18" customFormat="false" ht="13.8" hidden="false" customHeight="false" outlineLevel="0" collapsed="false">
      <c r="A18" s="0" t="n">
        <v>7</v>
      </c>
      <c r="B18" s="12" t="s">
        <v>45</v>
      </c>
      <c r="C18" s="0" t="n">
        <v>-3.3155315</v>
      </c>
      <c r="D18" s="0" t="n">
        <v>0.3039713</v>
      </c>
      <c r="E18" s="0" t="n">
        <v>-0.2832623</v>
      </c>
      <c r="F18" s="0" t="n">
        <f aca="false">SUM(C18:E18)</f>
        <v>-3.2948225</v>
      </c>
    </row>
    <row r="19" customFormat="false" ht="13.8" hidden="false" customHeight="false" outlineLevel="0" collapsed="false">
      <c r="A19" s="0" t="n">
        <v>6</v>
      </c>
      <c r="B19" s="12" t="s">
        <v>44</v>
      </c>
      <c r="C19" s="0" t="n">
        <v>-1.1659465</v>
      </c>
      <c r="D19" s="0" t="n">
        <v>0.3039713</v>
      </c>
      <c r="E19" s="0" t="n">
        <v>-2.5321089</v>
      </c>
      <c r="F19" s="0" t="n">
        <f aca="false">SUM(C19:E19)</f>
        <v>-3.3940841</v>
      </c>
    </row>
    <row r="20" customFormat="false" ht="13.8" hidden="false" customHeight="false" outlineLevel="0" collapsed="false">
      <c r="A20" s="0" t="n">
        <v>8</v>
      </c>
      <c r="B20" s="4" t="s">
        <v>46</v>
      </c>
      <c r="C20" s="0" t="n">
        <v>0.4307356</v>
      </c>
      <c r="D20" s="0" t="n">
        <v>-1.4097715</v>
      </c>
      <c r="E20" s="0" t="n">
        <v>-2.5321089</v>
      </c>
      <c r="F20" s="0" t="n">
        <f aca="false">SUM(C20:E20)</f>
        <v>-3.5111448</v>
      </c>
    </row>
    <row r="21" customFormat="false" ht="13.8" hidden="false" customHeight="false" outlineLevel="0" collapsed="false">
      <c r="A21" s="0" t="n">
        <v>20</v>
      </c>
      <c r="B21" s="4" t="s">
        <v>58</v>
      </c>
      <c r="C21" s="0" t="n">
        <v>-0.5019571</v>
      </c>
      <c r="D21" s="0" t="n">
        <v>-1.6900348</v>
      </c>
      <c r="E21" s="0" t="n">
        <v>-2.5321089</v>
      </c>
      <c r="F21" s="0" t="n">
        <f aca="false">SUM(C21:E21)</f>
        <v>-4.7241008</v>
      </c>
    </row>
    <row r="22" customFormat="false" ht="13.8" hidden="false" customHeight="false" outlineLevel="0" collapsed="false">
      <c r="A22" s="0" t="n">
        <v>14</v>
      </c>
      <c r="B22" s="4" t="s">
        <v>52</v>
      </c>
      <c r="C22" s="0" t="n">
        <v>-3.2719789</v>
      </c>
      <c r="D22" s="0" t="n">
        <v>-3.403776</v>
      </c>
      <c r="E22" s="0" t="n">
        <v>0.7180301</v>
      </c>
      <c r="F22" s="0" t="n">
        <f aca="false">SUM(C22:E22)</f>
        <v>-5.9577248</v>
      </c>
    </row>
    <row r="23" customFormat="false" ht="13.8" hidden="false" customHeight="false" outlineLevel="0" collapsed="false">
      <c r="A23" s="0" t="n">
        <v>13</v>
      </c>
      <c r="B23" s="4" t="s">
        <v>51</v>
      </c>
      <c r="C23" s="0" t="n">
        <v>-5.618812</v>
      </c>
      <c r="D23" s="0" t="n">
        <v>-1.4920843</v>
      </c>
      <c r="E23" s="0" t="n">
        <v>-2.5321089</v>
      </c>
      <c r="F23" s="0" t="n">
        <f aca="false">SUM(C23:E23)</f>
        <v>-9.6430052</v>
      </c>
    </row>
  </sheetData>
  <autoFilter ref="A3:F3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B2" activeCellId="0" sqref="1:1048576"/>
    </sheetView>
  </sheetViews>
  <sheetFormatPr defaultRowHeight="13.8" zeroHeight="false" outlineLevelRow="0" outlineLevelCol="0"/>
  <cols>
    <col collapsed="false" customWidth="true" hidden="false" outlineLevel="0" max="1025" min="1" style="0" width="10.17"/>
  </cols>
  <sheetData>
    <row r="1" customFormat="false" ht="13.8" hidden="false" customHeight="false" outlineLevel="0" collapsed="false">
      <c r="B1" s="20"/>
      <c r="C1" s="20"/>
      <c r="D1" s="20"/>
      <c r="E1" s="21"/>
      <c r="F1" s="15"/>
      <c r="G1" s="3"/>
      <c r="H1" s="3"/>
      <c r="I1" s="3"/>
      <c r="J1" s="3"/>
      <c r="K1" s="3"/>
      <c r="L1" s="3"/>
    </row>
    <row r="2" customFormat="false" ht="13.8" hidden="false" customHeight="false" outlineLevel="0" collapsed="false">
      <c r="A2" s="4"/>
      <c r="B2" s="9"/>
      <c r="C2" s="22"/>
      <c r="D2" s="9"/>
      <c r="E2" s="9"/>
      <c r="F2" s="17"/>
      <c r="G2" s="10"/>
      <c r="H2" s="9"/>
      <c r="I2" s="9"/>
      <c r="J2" s="9"/>
      <c r="K2" s="9"/>
      <c r="L2" s="9"/>
    </row>
    <row r="3" customFormat="false" ht="13.8" hidden="false" customHeight="false" outlineLevel="0" collapsed="false">
      <c r="A3" s="4"/>
      <c r="B3" s="9"/>
      <c r="C3" s="22"/>
      <c r="D3" s="9"/>
      <c r="E3" s="9"/>
      <c r="F3" s="18"/>
      <c r="G3" s="11"/>
      <c r="H3" s="9"/>
      <c r="I3" s="9"/>
      <c r="J3" s="9"/>
      <c r="K3" s="9"/>
      <c r="L3" s="9"/>
    </row>
    <row r="4" customFormat="false" ht="13.8" hidden="false" customHeight="false" outlineLevel="0" collapsed="false">
      <c r="A4" s="4"/>
      <c r="B4" s="9"/>
      <c r="C4" s="9"/>
      <c r="D4" s="9"/>
      <c r="E4" s="9"/>
      <c r="F4" s="18"/>
      <c r="G4" s="10"/>
      <c r="H4" s="9"/>
      <c r="I4" s="9"/>
      <c r="J4" s="9"/>
      <c r="K4" s="9"/>
      <c r="L4" s="9"/>
    </row>
    <row r="5" customFormat="false" ht="13.8" hidden="false" customHeight="false" outlineLevel="0" collapsed="false">
      <c r="A5" s="4"/>
      <c r="B5" s="9"/>
      <c r="C5" s="22"/>
      <c r="D5" s="9"/>
      <c r="E5" s="9"/>
      <c r="F5" s="18"/>
      <c r="G5" s="11"/>
      <c r="H5" s="9"/>
      <c r="I5" s="9"/>
      <c r="J5" s="9"/>
      <c r="K5" s="9"/>
      <c r="L5" s="9"/>
    </row>
    <row r="6" customFormat="false" ht="13.8" hidden="false" customHeight="false" outlineLevel="0" collapsed="false">
      <c r="A6" s="12"/>
      <c r="B6" s="9"/>
      <c r="C6" s="22"/>
      <c r="D6" s="9"/>
      <c r="E6" s="9"/>
      <c r="F6" s="18"/>
      <c r="G6" s="11"/>
      <c r="H6" s="9"/>
      <c r="I6" s="9"/>
      <c r="J6" s="9"/>
      <c r="K6" s="9"/>
      <c r="L6" s="9"/>
    </row>
    <row r="7" customFormat="false" ht="13.8" hidden="false" customHeight="false" outlineLevel="0" collapsed="false">
      <c r="A7" s="12"/>
      <c r="B7" s="9"/>
      <c r="C7" s="9"/>
      <c r="D7" s="9"/>
      <c r="E7" s="9"/>
      <c r="F7" s="18"/>
      <c r="G7" s="10"/>
      <c r="H7" s="9"/>
      <c r="I7" s="9"/>
      <c r="J7" s="9"/>
      <c r="K7" s="9"/>
      <c r="L7" s="9"/>
    </row>
    <row r="8" customFormat="false" ht="13.8" hidden="false" customHeight="false" outlineLevel="0" collapsed="false">
      <c r="A8" s="12"/>
      <c r="B8" s="9"/>
      <c r="C8" s="22"/>
      <c r="D8" s="9"/>
      <c r="E8" s="9"/>
      <c r="F8" s="18"/>
      <c r="G8" s="10"/>
      <c r="H8" s="9"/>
      <c r="I8" s="9"/>
      <c r="J8" s="9"/>
      <c r="K8" s="9"/>
      <c r="L8" s="9"/>
    </row>
    <row r="9" customFormat="false" ht="13.8" hidden="false" customHeight="false" outlineLevel="0" collapsed="false">
      <c r="A9" s="4"/>
      <c r="B9" s="9"/>
      <c r="C9" s="9"/>
      <c r="D9" s="9"/>
      <c r="E9" s="9"/>
      <c r="F9" s="18"/>
      <c r="G9" s="10"/>
      <c r="H9" s="9"/>
      <c r="I9" s="9"/>
      <c r="J9" s="9"/>
      <c r="K9" s="9"/>
      <c r="L9" s="9"/>
    </row>
    <row r="10" customFormat="false" ht="13.8" hidden="false" customHeight="false" outlineLevel="0" collapsed="false">
      <c r="A10" s="12"/>
      <c r="B10" s="9"/>
      <c r="C10" s="9"/>
      <c r="D10" s="9"/>
      <c r="E10" s="9"/>
      <c r="F10" s="18"/>
      <c r="G10" s="11"/>
      <c r="H10" s="9"/>
      <c r="I10" s="9"/>
      <c r="J10" s="9"/>
      <c r="K10" s="9"/>
      <c r="L10" s="9"/>
    </row>
    <row r="11" customFormat="false" ht="13.8" hidden="false" customHeight="false" outlineLevel="0" collapsed="false">
      <c r="A11" s="12"/>
      <c r="B11" s="9"/>
      <c r="C11" s="9"/>
      <c r="D11" s="9"/>
      <c r="E11" s="9"/>
      <c r="F11" s="18"/>
      <c r="G11" s="10"/>
      <c r="H11" s="9"/>
      <c r="I11" s="9"/>
      <c r="J11" s="9"/>
      <c r="K11" s="9"/>
      <c r="L11" s="9"/>
    </row>
    <row r="12" customFormat="false" ht="13.8" hidden="false" customHeight="false" outlineLevel="0" collapsed="false">
      <c r="A12" s="4"/>
      <c r="B12" s="9"/>
      <c r="C12" s="9"/>
      <c r="D12" s="9"/>
      <c r="E12" s="9"/>
      <c r="F12" s="18"/>
      <c r="G12" s="10"/>
      <c r="H12" s="9"/>
      <c r="I12" s="9"/>
      <c r="J12" s="9"/>
      <c r="K12" s="9"/>
      <c r="L12" s="9"/>
    </row>
    <row r="13" customFormat="false" ht="13.8" hidden="false" customHeight="false" outlineLevel="0" collapsed="false">
      <c r="A13" s="4"/>
      <c r="B13" s="9"/>
      <c r="C13" s="9"/>
      <c r="D13" s="9"/>
      <c r="E13" s="9"/>
      <c r="F13" s="18"/>
      <c r="G13" s="10"/>
      <c r="H13" s="9"/>
      <c r="I13" s="9"/>
      <c r="J13" s="9"/>
      <c r="K13" s="9"/>
      <c r="L13" s="9"/>
    </row>
    <row r="14" customFormat="false" ht="13.8" hidden="false" customHeight="false" outlineLevel="0" collapsed="false">
      <c r="A14" s="4"/>
      <c r="B14" s="9"/>
      <c r="C14" s="9"/>
      <c r="D14" s="9"/>
      <c r="E14" s="9"/>
      <c r="F14" s="18"/>
      <c r="G14" s="10"/>
      <c r="H14" s="9"/>
      <c r="I14" s="9"/>
      <c r="J14" s="9"/>
      <c r="K14" s="9"/>
      <c r="L14" s="9"/>
    </row>
    <row r="15" customFormat="false" ht="13.8" hidden="false" customHeight="false" outlineLevel="0" collapsed="false">
      <c r="A15" s="4"/>
      <c r="B15" s="9"/>
      <c r="C15" s="9"/>
      <c r="D15" s="9"/>
      <c r="E15" s="9"/>
      <c r="F15" s="18"/>
      <c r="G15" s="10"/>
      <c r="H15" s="9"/>
      <c r="I15" s="9"/>
      <c r="J15" s="9"/>
      <c r="K15" s="9"/>
      <c r="L15" s="9"/>
    </row>
    <row r="16" customFormat="false" ht="13.8" hidden="false" customHeight="false" outlineLevel="0" collapsed="false">
      <c r="A16" s="12"/>
      <c r="B16" s="9"/>
      <c r="C16" s="9"/>
      <c r="D16" s="9"/>
      <c r="E16" s="9"/>
      <c r="F16" s="18"/>
      <c r="G16" s="10"/>
      <c r="H16" s="9"/>
      <c r="I16" s="9"/>
      <c r="J16" s="9"/>
      <c r="K16" s="9"/>
      <c r="L16" s="9"/>
    </row>
    <row r="17" customFormat="false" ht="13.8" hidden="false" customHeight="false" outlineLevel="0" collapsed="false">
      <c r="A17" s="12"/>
      <c r="B17" s="9"/>
      <c r="C17" s="9"/>
      <c r="D17" s="9"/>
      <c r="E17" s="9"/>
      <c r="F17" s="18"/>
      <c r="G17" s="10"/>
      <c r="H17" s="9"/>
      <c r="I17" s="9"/>
      <c r="J17" s="9"/>
      <c r="K17" s="9"/>
      <c r="L17" s="9"/>
    </row>
    <row r="18" customFormat="false" ht="13.8" hidden="false" customHeight="false" outlineLevel="0" collapsed="false">
      <c r="A18" s="4"/>
      <c r="B18" s="9"/>
      <c r="C18" s="9"/>
      <c r="D18" s="9"/>
      <c r="E18" s="9"/>
      <c r="F18" s="18"/>
      <c r="G18" s="10"/>
      <c r="H18" s="9"/>
      <c r="I18" s="9"/>
      <c r="J18" s="9"/>
      <c r="K18" s="9"/>
      <c r="L18" s="9"/>
    </row>
    <row r="19" customFormat="false" ht="13.8" hidden="false" customHeight="false" outlineLevel="0" collapsed="false">
      <c r="A19" s="4"/>
      <c r="B19" s="9"/>
      <c r="C19" s="9"/>
      <c r="D19" s="9"/>
      <c r="E19" s="9"/>
      <c r="F19" s="18"/>
      <c r="G19" s="10"/>
      <c r="H19" s="9"/>
      <c r="I19" s="9"/>
      <c r="J19" s="9"/>
      <c r="K19" s="9"/>
      <c r="L19" s="9"/>
    </row>
    <row r="20" customFormat="false" ht="13.8" hidden="false" customHeight="false" outlineLevel="0" collapsed="false">
      <c r="A20" s="4"/>
      <c r="B20" s="9"/>
      <c r="C20" s="9"/>
      <c r="D20" s="9"/>
      <c r="E20" s="9"/>
      <c r="F20" s="18"/>
      <c r="G20" s="10"/>
      <c r="H20" s="9"/>
      <c r="I20" s="9"/>
      <c r="J20" s="9"/>
      <c r="K20" s="9"/>
      <c r="L20" s="9"/>
    </row>
    <row r="21" customFormat="false" ht="13.8" hidden="false" customHeight="false" outlineLevel="0" collapsed="false">
      <c r="A21" s="4"/>
      <c r="B21" s="9"/>
      <c r="C21" s="9"/>
      <c r="D21" s="9"/>
      <c r="E21" s="9"/>
      <c r="F21" s="18"/>
      <c r="G21" s="10"/>
      <c r="H21" s="9"/>
      <c r="I21" s="9"/>
      <c r="J21" s="9"/>
      <c r="K21" s="9"/>
      <c r="L21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LibreOffice/5.4.7.2$Linux_X86_64 LibreOffice_project/40m0$Build-2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2018-07-10T14:09:45Z</dcterms:created>
  <dc:creator>Oleksandra</dc:creator>
  <dc:description/>
  <dc:language>en-US</dc:language>
  <cp:lastModifiedBy/>
  <dcterms:modified xsi:type="dcterms:W3CDTF">2018-07-24T21:26:02Z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